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3 Новые документы\На сайт\08.02.03\2021-2025\"/>
    </mc:Choice>
  </mc:AlternateContent>
  <bookViews>
    <workbookView xWindow="120" yWindow="105" windowWidth="15570" windowHeight="9330" firstSheet="1" activeTab="1"/>
  </bookViews>
  <sheets>
    <sheet name="Диаграмма1" sheetId="2" state="hidden" r:id="rId1"/>
    <sheet name="календ график" sheetId="6" r:id="rId2"/>
  </sheets>
  <definedNames>
    <definedName name="_xlnm.Print_Titles" localSheetId="1">'календ график'!$3:$6</definedName>
  </definedNames>
  <calcPr calcId="162913"/>
</workbook>
</file>

<file path=xl/calcChain.xml><?xml version="1.0" encoding="utf-8"?>
<calcChain xmlns="http://schemas.openxmlformats.org/spreadsheetml/2006/main">
  <c r="D141" i="6" l="1"/>
  <c r="E141" i="6"/>
  <c r="F141" i="6"/>
  <c r="G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C141" i="6"/>
  <c r="W107" i="6"/>
  <c r="X107" i="6"/>
  <c r="Y107" i="6"/>
  <c r="Z107" i="6"/>
  <c r="AA107" i="6"/>
  <c r="AB107" i="6"/>
  <c r="AC107" i="6"/>
  <c r="AD107" i="6"/>
  <c r="AE107" i="6"/>
  <c r="AF107" i="6"/>
  <c r="AG107" i="6"/>
  <c r="AH107" i="6"/>
  <c r="AI107" i="6"/>
  <c r="AJ107" i="6"/>
  <c r="AK107" i="6"/>
  <c r="AL107" i="6"/>
  <c r="AM107" i="6"/>
  <c r="AN107" i="6"/>
  <c r="AO107" i="6"/>
  <c r="D107" i="6"/>
  <c r="E107" i="6"/>
  <c r="F107" i="6"/>
  <c r="G107" i="6"/>
  <c r="H107" i="6"/>
  <c r="I107" i="6"/>
  <c r="J107" i="6"/>
  <c r="K107" i="6"/>
  <c r="L107" i="6"/>
  <c r="M107" i="6"/>
  <c r="N107" i="6"/>
  <c r="O107" i="6"/>
  <c r="P107" i="6"/>
  <c r="C107" i="6"/>
  <c r="AJ122" i="6" l="1"/>
  <c r="AH133" i="6"/>
  <c r="AG133" i="6"/>
  <c r="AF133" i="6"/>
  <c r="AF121" i="6" s="1"/>
  <c r="AE133" i="6"/>
  <c r="AD133" i="6"/>
  <c r="AC133" i="6"/>
  <c r="AB133" i="6"/>
  <c r="AA133" i="6"/>
  <c r="AH128" i="6"/>
  <c r="AG128" i="6"/>
  <c r="AF128" i="6"/>
  <c r="AE128" i="6"/>
  <c r="AD128" i="6"/>
  <c r="AC128" i="6"/>
  <c r="AB128" i="6"/>
  <c r="AA128" i="6"/>
  <c r="AH122" i="6"/>
  <c r="AG122" i="6"/>
  <c r="AF122" i="6"/>
  <c r="AE122" i="6"/>
  <c r="AD122" i="6"/>
  <c r="AD121" i="6" s="1"/>
  <c r="AC122" i="6"/>
  <c r="AB122" i="6"/>
  <c r="AB121" i="6" s="1"/>
  <c r="AA122" i="6"/>
  <c r="AH121" i="6"/>
  <c r="AG121" i="6"/>
  <c r="AC121" i="6"/>
  <c r="AA121" i="6"/>
  <c r="AH114" i="6"/>
  <c r="AG114" i="6"/>
  <c r="AF114" i="6"/>
  <c r="AE114" i="6"/>
  <c r="AD114" i="6"/>
  <c r="AC114" i="6"/>
  <c r="AB114" i="6"/>
  <c r="AA114" i="6"/>
  <c r="W133" i="6"/>
  <c r="W128" i="6"/>
  <c r="W122" i="6"/>
  <c r="W121" i="6" s="1"/>
  <c r="W114" i="6"/>
  <c r="W109" i="6"/>
  <c r="T137" i="6"/>
  <c r="T136" i="6"/>
  <c r="T135" i="6"/>
  <c r="T134" i="6"/>
  <c r="T132" i="6"/>
  <c r="T131" i="6"/>
  <c r="T130" i="6"/>
  <c r="T129" i="6"/>
  <c r="T127" i="6"/>
  <c r="T126" i="6"/>
  <c r="T125" i="6"/>
  <c r="T124" i="6"/>
  <c r="T123" i="6"/>
  <c r="T120" i="6"/>
  <c r="T119" i="6"/>
  <c r="T118" i="6"/>
  <c r="T117" i="6"/>
  <c r="T116" i="6"/>
  <c r="T115" i="6"/>
  <c r="T113" i="6"/>
  <c r="T112" i="6"/>
  <c r="T111" i="6"/>
  <c r="T110" i="6"/>
  <c r="T55" i="6"/>
  <c r="T56" i="6"/>
  <c r="AV56" i="6"/>
  <c r="AV55" i="6"/>
  <c r="AI133" i="6"/>
  <c r="AJ133" i="6"/>
  <c r="AI128" i="6"/>
  <c r="AJ128" i="6"/>
  <c r="AI122" i="6"/>
  <c r="Q100" i="6"/>
  <c r="Q93" i="6"/>
  <c r="Q89" i="6"/>
  <c r="AW55" i="6" l="1"/>
  <c r="T114" i="6"/>
  <c r="AE121" i="6"/>
  <c r="W140" i="6"/>
  <c r="AW56" i="6"/>
  <c r="AN70" i="6" l="1"/>
  <c r="AM70" i="6"/>
  <c r="AL70" i="6"/>
  <c r="AK70" i="6"/>
  <c r="AD70" i="6"/>
  <c r="AC70" i="6"/>
  <c r="L70" i="6"/>
  <c r="M70" i="6"/>
  <c r="K70" i="6"/>
  <c r="AV65" i="6" l="1"/>
  <c r="T65" i="6"/>
  <c r="AW65" i="6" l="1"/>
  <c r="T68" i="6" l="1"/>
  <c r="T64" i="6"/>
  <c r="T62" i="6"/>
  <c r="X66" i="6" l="1"/>
  <c r="Y66" i="6"/>
  <c r="Z66" i="6"/>
  <c r="AA66" i="6"/>
  <c r="AB66" i="6"/>
  <c r="AC66" i="6"/>
  <c r="AD66" i="6"/>
  <c r="AE66" i="6"/>
  <c r="AF66" i="6"/>
  <c r="AG66" i="6"/>
  <c r="AH66" i="6"/>
  <c r="AI66" i="6"/>
  <c r="AJ66" i="6"/>
  <c r="AK66" i="6"/>
  <c r="AL66" i="6"/>
  <c r="AM66" i="6"/>
  <c r="AN66" i="6"/>
  <c r="AO66" i="6"/>
  <c r="AP66" i="6"/>
  <c r="AQ66" i="6"/>
  <c r="AR66" i="6"/>
  <c r="AS66" i="6"/>
  <c r="AT66" i="6"/>
  <c r="W66" i="6"/>
  <c r="D66" i="6"/>
  <c r="E66" i="6"/>
  <c r="F66" i="6"/>
  <c r="G66" i="6"/>
  <c r="H66" i="6"/>
  <c r="I66" i="6"/>
  <c r="J66" i="6"/>
  <c r="K66" i="6"/>
  <c r="L66" i="6"/>
  <c r="M66" i="6"/>
  <c r="N66" i="6"/>
  <c r="O66" i="6"/>
  <c r="P66" i="6"/>
  <c r="Q66" i="6"/>
  <c r="R66" i="6"/>
  <c r="S66" i="6"/>
  <c r="C66" i="6"/>
  <c r="X60" i="6"/>
  <c r="Y60" i="6"/>
  <c r="Z60" i="6"/>
  <c r="AA60" i="6"/>
  <c r="AB60" i="6"/>
  <c r="AC60" i="6"/>
  <c r="AD60" i="6"/>
  <c r="AE60" i="6"/>
  <c r="AF60" i="6"/>
  <c r="AG60" i="6"/>
  <c r="AH60" i="6"/>
  <c r="AI60" i="6"/>
  <c r="AJ60" i="6"/>
  <c r="AK60" i="6"/>
  <c r="AL60" i="6"/>
  <c r="AM60" i="6"/>
  <c r="AN60" i="6"/>
  <c r="AO60" i="6"/>
  <c r="AP60" i="6"/>
  <c r="AQ60" i="6"/>
  <c r="AR60" i="6"/>
  <c r="AS60" i="6"/>
  <c r="AT60" i="6"/>
  <c r="W60" i="6"/>
  <c r="D60" i="6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C60" i="6"/>
  <c r="AV64" i="6" l="1"/>
  <c r="AW64" i="6" s="1"/>
  <c r="X122" i="6"/>
  <c r="Y122" i="6"/>
  <c r="Z122" i="6"/>
  <c r="AK122" i="6"/>
  <c r="AL122" i="6"/>
  <c r="AM122" i="6"/>
  <c r="AN122" i="6"/>
  <c r="AO122" i="6"/>
  <c r="AP122" i="6"/>
  <c r="AQ122" i="6"/>
  <c r="AR122" i="6"/>
  <c r="AS122" i="6"/>
  <c r="AT122" i="6"/>
  <c r="AU122" i="6"/>
  <c r="D122" i="6"/>
  <c r="E122" i="6"/>
  <c r="F122" i="6"/>
  <c r="G122" i="6"/>
  <c r="H122" i="6"/>
  <c r="I122" i="6"/>
  <c r="J122" i="6"/>
  <c r="K122" i="6"/>
  <c r="L122" i="6"/>
  <c r="M122" i="6"/>
  <c r="N122" i="6"/>
  <c r="O122" i="6"/>
  <c r="P122" i="6"/>
  <c r="Q122" i="6"/>
  <c r="R122" i="6"/>
  <c r="S122" i="6"/>
  <c r="C122" i="6"/>
  <c r="AV124" i="6"/>
  <c r="AV127" i="6"/>
  <c r="AV126" i="6"/>
  <c r="AV125" i="6"/>
  <c r="X114" i="6"/>
  <c r="Y114" i="6"/>
  <c r="Z114" i="6"/>
  <c r="AI114" i="6"/>
  <c r="AJ114" i="6"/>
  <c r="AK114" i="6"/>
  <c r="AL114" i="6"/>
  <c r="AM114" i="6"/>
  <c r="AN114" i="6"/>
  <c r="AO114" i="6"/>
  <c r="AP114" i="6"/>
  <c r="AQ114" i="6"/>
  <c r="AR114" i="6"/>
  <c r="AS114" i="6"/>
  <c r="AT114" i="6"/>
  <c r="AU114" i="6"/>
  <c r="D114" i="6"/>
  <c r="E114" i="6"/>
  <c r="F114" i="6"/>
  <c r="G114" i="6"/>
  <c r="H114" i="6"/>
  <c r="I114" i="6"/>
  <c r="J114" i="6"/>
  <c r="K114" i="6"/>
  <c r="L114" i="6"/>
  <c r="M114" i="6"/>
  <c r="N114" i="6"/>
  <c r="O114" i="6"/>
  <c r="P114" i="6"/>
  <c r="Q114" i="6"/>
  <c r="R114" i="6"/>
  <c r="S114" i="6"/>
  <c r="C114" i="6"/>
  <c r="AV102" i="6"/>
  <c r="T102" i="6"/>
  <c r="AV105" i="6"/>
  <c r="T105" i="6"/>
  <c r="AV104" i="6"/>
  <c r="T104" i="6"/>
  <c r="AV103" i="6"/>
  <c r="T103" i="6"/>
  <c r="AQ89" i="6"/>
  <c r="AR89" i="6"/>
  <c r="AS89" i="6"/>
  <c r="AT89" i="6"/>
  <c r="AU89" i="6"/>
  <c r="AV68" i="6"/>
  <c r="AW68" i="6" s="1"/>
  <c r="AV67" i="6"/>
  <c r="T67" i="6"/>
  <c r="AV123" i="6"/>
  <c r="AV62" i="6"/>
  <c r="AW62" i="6" s="1"/>
  <c r="AV61" i="6"/>
  <c r="T61" i="6"/>
  <c r="AV87" i="6"/>
  <c r="T87" i="6"/>
  <c r="AV86" i="6"/>
  <c r="T86" i="6"/>
  <c r="AV116" i="6"/>
  <c r="AV115" i="6"/>
  <c r="AV118" i="6"/>
  <c r="AV117" i="6"/>
  <c r="AV83" i="6"/>
  <c r="T83" i="6"/>
  <c r="AV82" i="6"/>
  <c r="T82" i="6"/>
  <c r="AV45" i="6"/>
  <c r="T45" i="6"/>
  <c r="AV44" i="6"/>
  <c r="T44" i="6"/>
  <c r="AV47" i="6"/>
  <c r="T47" i="6"/>
  <c r="AV46" i="6"/>
  <c r="T46" i="6"/>
  <c r="AV43" i="6"/>
  <c r="T43" i="6"/>
  <c r="AV42" i="6"/>
  <c r="T42" i="6"/>
  <c r="T122" i="6" l="1"/>
  <c r="T141" i="6"/>
  <c r="AW124" i="6"/>
  <c r="AW104" i="6"/>
  <c r="AW102" i="6"/>
  <c r="AW126" i="6"/>
  <c r="AW125" i="6"/>
  <c r="AW105" i="6"/>
  <c r="AW127" i="6"/>
  <c r="AW103" i="6"/>
  <c r="AW87" i="6"/>
  <c r="AW67" i="6"/>
  <c r="AW123" i="6"/>
  <c r="AW86" i="6"/>
  <c r="AW116" i="6"/>
  <c r="AW82" i="6"/>
  <c r="AW117" i="6"/>
  <c r="AW115" i="6"/>
  <c r="AW61" i="6"/>
  <c r="AW118" i="6"/>
  <c r="AW83" i="6"/>
  <c r="AW47" i="6"/>
  <c r="AW45" i="6"/>
  <c r="AW44" i="6"/>
  <c r="AW46" i="6"/>
  <c r="AW42" i="6"/>
  <c r="AW43" i="6"/>
  <c r="AV139" i="6" l="1"/>
  <c r="AW139" i="6" s="1"/>
  <c r="AV138" i="6"/>
  <c r="AW138" i="6" s="1"/>
  <c r="AV137" i="6"/>
  <c r="AV136" i="6"/>
  <c r="AV135" i="6"/>
  <c r="AV134" i="6"/>
  <c r="AU133" i="6"/>
  <c r="AT133" i="6"/>
  <c r="AS133" i="6"/>
  <c r="AR133" i="6"/>
  <c r="AQ133" i="6"/>
  <c r="AP133" i="6"/>
  <c r="AO133" i="6"/>
  <c r="AN133" i="6"/>
  <c r="AM133" i="6"/>
  <c r="AL133" i="6"/>
  <c r="AK133" i="6"/>
  <c r="Z133" i="6"/>
  <c r="Y133" i="6"/>
  <c r="X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133" i="6"/>
  <c r="AV132" i="6"/>
  <c r="AV131" i="6"/>
  <c r="AV130" i="6"/>
  <c r="AV129" i="6"/>
  <c r="AU128" i="6"/>
  <c r="AT128" i="6"/>
  <c r="AS128" i="6"/>
  <c r="AS121" i="6" s="1"/>
  <c r="AR128" i="6"/>
  <c r="AQ128" i="6"/>
  <c r="AP128" i="6"/>
  <c r="AO128" i="6"/>
  <c r="AO121" i="6" s="1"/>
  <c r="AN128" i="6"/>
  <c r="AM128" i="6"/>
  <c r="AL128" i="6"/>
  <c r="AK128" i="6"/>
  <c r="AK121" i="6" s="1"/>
  <c r="Z128" i="6"/>
  <c r="Y128" i="6"/>
  <c r="X128" i="6"/>
  <c r="S128" i="6"/>
  <c r="R128" i="6"/>
  <c r="Q128" i="6"/>
  <c r="Q121" i="6" s="1"/>
  <c r="P128" i="6"/>
  <c r="O128" i="6"/>
  <c r="N128" i="6"/>
  <c r="M128" i="6"/>
  <c r="M121" i="6" s="1"/>
  <c r="L128" i="6"/>
  <c r="K128" i="6"/>
  <c r="J128" i="6"/>
  <c r="I128" i="6"/>
  <c r="H128" i="6"/>
  <c r="G128" i="6"/>
  <c r="F128" i="6"/>
  <c r="E128" i="6"/>
  <c r="E121" i="6" s="1"/>
  <c r="D128" i="6"/>
  <c r="C128" i="6"/>
  <c r="T128" i="6" s="1"/>
  <c r="AV120" i="6"/>
  <c r="AV119" i="6"/>
  <c r="AV113" i="6"/>
  <c r="AV112" i="6"/>
  <c r="AV111" i="6"/>
  <c r="AV110" i="6"/>
  <c r="AU109" i="6"/>
  <c r="AT109" i="6"/>
  <c r="AS109" i="6"/>
  <c r="AR109" i="6"/>
  <c r="AQ109" i="6"/>
  <c r="AP109" i="6"/>
  <c r="AO109" i="6"/>
  <c r="AN109" i="6"/>
  <c r="AM109" i="6"/>
  <c r="AL109" i="6"/>
  <c r="AK109" i="6"/>
  <c r="AJ109" i="6"/>
  <c r="AI109" i="6"/>
  <c r="AH109" i="6"/>
  <c r="AH140" i="6" s="1"/>
  <c r="AG109" i="6"/>
  <c r="AG140" i="6" s="1"/>
  <c r="AF109" i="6"/>
  <c r="AF140" i="6" s="1"/>
  <c r="AE109" i="6"/>
  <c r="AE140" i="6" s="1"/>
  <c r="AD109" i="6"/>
  <c r="AD140" i="6" s="1"/>
  <c r="AC109" i="6"/>
  <c r="AC140" i="6" s="1"/>
  <c r="AB109" i="6"/>
  <c r="AB140" i="6" s="1"/>
  <c r="AA109" i="6"/>
  <c r="AA140" i="6" s="1"/>
  <c r="Z109" i="6"/>
  <c r="Y109" i="6"/>
  <c r="X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AV101" i="6"/>
  <c r="T101" i="6"/>
  <c r="AU100" i="6"/>
  <c r="AT100" i="6"/>
  <c r="AS100" i="6"/>
  <c r="AR100" i="6"/>
  <c r="AQ100" i="6"/>
  <c r="AP100" i="6"/>
  <c r="AO100" i="6"/>
  <c r="AN100" i="6"/>
  <c r="AM100" i="6"/>
  <c r="AL100" i="6"/>
  <c r="AK100" i="6"/>
  <c r="AJ100" i="6"/>
  <c r="AI100" i="6"/>
  <c r="AH100" i="6"/>
  <c r="AG100" i="6"/>
  <c r="AF100" i="6"/>
  <c r="AE100" i="6"/>
  <c r="AD100" i="6"/>
  <c r="AC100" i="6"/>
  <c r="AB100" i="6"/>
  <c r="AA100" i="6"/>
  <c r="Z100" i="6"/>
  <c r="Y100" i="6"/>
  <c r="X100" i="6"/>
  <c r="W100" i="6"/>
  <c r="S100" i="6"/>
  <c r="R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AV99" i="6"/>
  <c r="T99" i="6"/>
  <c r="AV98" i="6"/>
  <c r="T98" i="6"/>
  <c r="AV97" i="6"/>
  <c r="T97" i="6"/>
  <c r="AV96" i="6"/>
  <c r="T96" i="6"/>
  <c r="AV95" i="6"/>
  <c r="T95" i="6"/>
  <c r="AV94" i="6"/>
  <c r="T94" i="6"/>
  <c r="AU93" i="6"/>
  <c r="AT93" i="6"/>
  <c r="AS93" i="6"/>
  <c r="AR93" i="6"/>
  <c r="AQ93" i="6"/>
  <c r="AP93" i="6"/>
  <c r="AO93" i="6"/>
  <c r="AN93" i="6"/>
  <c r="AM93" i="6"/>
  <c r="AL93" i="6"/>
  <c r="AK93" i="6"/>
  <c r="AJ93" i="6"/>
  <c r="AI93" i="6"/>
  <c r="AH93" i="6"/>
  <c r="AG93" i="6"/>
  <c r="AF93" i="6"/>
  <c r="AE93" i="6"/>
  <c r="AD93" i="6"/>
  <c r="AC93" i="6"/>
  <c r="AB93" i="6"/>
  <c r="AA93" i="6"/>
  <c r="Z93" i="6"/>
  <c r="Y93" i="6"/>
  <c r="X93" i="6"/>
  <c r="W93" i="6"/>
  <c r="S93" i="6"/>
  <c r="R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AV92" i="6"/>
  <c r="T92" i="6"/>
  <c r="AV91" i="6"/>
  <c r="T91" i="6"/>
  <c r="AV90" i="6"/>
  <c r="T90" i="6"/>
  <c r="AP89" i="6"/>
  <c r="AO89" i="6"/>
  <c r="AN89" i="6"/>
  <c r="AM89" i="6"/>
  <c r="AL89" i="6"/>
  <c r="AK89" i="6"/>
  <c r="AJ89" i="6"/>
  <c r="AI89" i="6"/>
  <c r="AH89" i="6"/>
  <c r="AG89" i="6"/>
  <c r="AF89" i="6"/>
  <c r="AE89" i="6"/>
  <c r="AD89" i="6"/>
  <c r="AC89" i="6"/>
  <c r="AB89" i="6"/>
  <c r="AA89" i="6"/>
  <c r="Z89" i="6"/>
  <c r="Y89" i="6"/>
  <c r="X89" i="6"/>
  <c r="W89" i="6"/>
  <c r="S89" i="6"/>
  <c r="R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C89" i="6"/>
  <c r="AV85" i="6"/>
  <c r="T85" i="6"/>
  <c r="AV84" i="6"/>
  <c r="T84" i="6"/>
  <c r="AV81" i="6"/>
  <c r="T81" i="6"/>
  <c r="AV80" i="6"/>
  <c r="T80" i="6"/>
  <c r="AU79" i="6"/>
  <c r="AT79" i="6"/>
  <c r="AS79" i="6"/>
  <c r="AR79" i="6"/>
  <c r="AQ79" i="6"/>
  <c r="AP79" i="6"/>
  <c r="AO79" i="6"/>
  <c r="AN79" i="6"/>
  <c r="AM79" i="6"/>
  <c r="AL79" i="6"/>
  <c r="AK79" i="6"/>
  <c r="AJ79" i="6"/>
  <c r="AI79" i="6"/>
  <c r="AH79" i="6"/>
  <c r="AG79" i="6"/>
  <c r="AF79" i="6"/>
  <c r="AE79" i="6"/>
  <c r="AD79" i="6"/>
  <c r="AC79" i="6"/>
  <c r="AB79" i="6"/>
  <c r="AA79" i="6"/>
  <c r="Z79" i="6"/>
  <c r="Y79" i="6"/>
  <c r="X79" i="6"/>
  <c r="W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AV78" i="6"/>
  <c r="T78" i="6"/>
  <c r="AV77" i="6"/>
  <c r="T77" i="6"/>
  <c r="AV76" i="6"/>
  <c r="T76" i="6"/>
  <c r="AV75" i="6"/>
  <c r="T75" i="6"/>
  <c r="AV74" i="6"/>
  <c r="T74" i="6"/>
  <c r="AV73" i="6"/>
  <c r="T73" i="6"/>
  <c r="AU72" i="6"/>
  <c r="AT72" i="6"/>
  <c r="AS72" i="6"/>
  <c r="AR72" i="6"/>
  <c r="AQ72" i="6"/>
  <c r="AP72" i="6"/>
  <c r="AO72" i="6"/>
  <c r="AN72" i="6"/>
  <c r="AM72" i="6"/>
  <c r="AL72" i="6"/>
  <c r="AK72" i="6"/>
  <c r="AJ72" i="6"/>
  <c r="AI72" i="6"/>
  <c r="AH72" i="6"/>
  <c r="AG72" i="6"/>
  <c r="AF72" i="6"/>
  <c r="AE72" i="6"/>
  <c r="AD72" i="6"/>
  <c r="AC72" i="6"/>
  <c r="AB72" i="6"/>
  <c r="AA72" i="6"/>
  <c r="Z72" i="6"/>
  <c r="Y72" i="6"/>
  <c r="X72" i="6"/>
  <c r="W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AV63" i="6"/>
  <c r="T63" i="6"/>
  <c r="AR59" i="6"/>
  <c r="AN59" i="6"/>
  <c r="AJ59" i="6"/>
  <c r="AF59" i="6"/>
  <c r="AB59" i="6"/>
  <c r="X59" i="6"/>
  <c r="Q59" i="6"/>
  <c r="M59" i="6"/>
  <c r="I59" i="6"/>
  <c r="E59" i="6"/>
  <c r="AV58" i="6"/>
  <c r="T58" i="6"/>
  <c r="AV57" i="6"/>
  <c r="T57" i="6"/>
  <c r="AV54" i="6"/>
  <c r="T54" i="6"/>
  <c r="AV53" i="6"/>
  <c r="T53" i="6"/>
  <c r="AV52" i="6"/>
  <c r="T52" i="6"/>
  <c r="AV51" i="6"/>
  <c r="T51" i="6"/>
  <c r="AV50" i="6"/>
  <c r="T50" i="6"/>
  <c r="AV49" i="6"/>
  <c r="T49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AT41" i="6"/>
  <c r="AS41" i="6"/>
  <c r="AR41" i="6"/>
  <c r="AQ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AV40" i="6"/>
  <c r="T40" i="6"/>
  <c r="AV39" i="6"/>
  <c r="T39" i="6"/>
  <c r="AV38" i="6"/>
  <c r="T38" i="6"/>
  <c r="AV37" i="6"/>
  <c r="T37" i="6"/>
  <c r="AV36" i="6"/>
  <c r="T36" i="6"/>
  <c r="AV35" i="6"/>
  <c r="T35" i="6"/>
  <c r="AV34" i="6"/>
  <c r="T34" i="6"/>
  <c r="AV33" i="6"/>
  <c r="T33" i="6"/>
  <c r="AV32" i="6"/>
  <c r="T32" i="6"/>
  <c r="AV31" i="6"/>
  <c r="T31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AV27" i="6"/>
  <c r="T27" i="6"/>
  <c r="AV26" i="6"/>
  <c r="T26" i="6"/>
  <c r="AV25" i="6"/>
  <c r="T25" i="6"/>
  <c r="AV24" i="6"/>
  <c r="T24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AV22" i="6"/>
  <c r="T22" i="6"/>
  <c r="AV21" i="6"/>
  <c r="T21" i="6"/>
  <c r="AV20" i="6"/>
  <c r="T20" i="6"/>
  <c r="AV19" i="6"/>
  <c r="T19" i="6"/>
  <c r="AV18" i="6"/>
  <c r="T18" i="6"/>
  <c r="AV17" i="6"/>
  <c r="T17" i="6"/>
  <c r="AV16" i="6"/>
  <c r="T16" i="6"/>
  <c r="AV15" i="6"/>
  <c r="T15" i="6"/>
  <c r="AV14" i="6"/>
  <c r="T14" i="6"/>
  <c r="AV13" i="6"/>
  <c r="T13" i="6"/>
  <c r="AV12" i="6"/>
  <c r="T12" i="6"/>
  <c r="AV11" i="6"/>
  <c r="T11" i="6"/>
  <c r="AV10" i="6"/>
  <c r="T10" i="6"/>
  <c r="AV9" i="6"/>
  <c r="T9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T133" i="6" l="1"/>
  <c r="T109" i="6"/>
  <c r="D121" i="6"/>
  <c r="H121" i="6"/>
  <c r="X121" i="6"/>
  <c r="AL121" i="6"/>
  <c r="AP121" i="6"/>
  <c r="AT121" i="6"/>
  <c r="L121" i="6"/>
  <c r="F121" i="6"/>
  <c r="J121" i="6"/>
  <c r="J140" i="6" s="1"/>
  <c r="N121" i="6"/>
  <c r="N140" i="6" s="1"/>
  <c r="R121" i="6"/>
  <c r="R140" i="6" s="1"/>
  <c r="Y121" i="6"/>
  <c r="C121" i="6"/>
  <c r="C140" i="6" s="1"/>
  <c r="G121" i="6"/>
  <c r="G140" i="6" s="1"/>
  <c r="K121" i="6"/>
  <c r="K140" i="6" s="1"/>
  <c r="O121" i="6"/>
  <c r="S121" i="6"/>
  <c r="Z121" i="6"/>
  <c r="Z140" i="6" s="1"/>
  <c r="AM121" i="6"/>
  <c r="AQ121" i="6"/>
  <c r="AJ121" i="6"/>
  <c r="AJ140" i="6" s="1"/>
  <c r="AN121" i="6"/>
  <c r="AN140" i="6" s="1"/>
  <c r="AR121" i="6"/>
  <c r="AI121" i="6"/>
  <c r="AI140" i="6" s="1"/>
  <c r="I121" i="6"/>
  <c r="AU121" i="6"/>
  <c r="G59" i="6"/>
  <c r="G69" i="6" s="1"/>
  <c r="S59" i="6"/>
  <c r="AQ59" i="6"/>
  <c r="AQ69" i="6" s="1"/>
  <c r="P121" i="6"/>
  <c r="P140" i="6" s="1"/>
  <c r="AS59" i="6"/>
  <c r="AS69" i="6" s="1"/>
  <c r="S69" i="6"/>
  <c r="L59" i="6"/>
  <c r="L69" i="6" s="1"/>
  <c r="W59" i="6"/>
  <c r="W69" i="6" s="1"/>
  <c r="AA59" i="6"/>
  <c r="AA69" i="6" s="1"/>
  <c r="AI59" i="6"/>
  <c r="AI69" i="6" s="1"/>
  <c r="AM59" i="6"/>
  <c r="AM69" i="6" s="1"/>
  <c r="E69" i="6"/>
  <c r="I69" i="6"/>
  <c r="M69" i="6"/>
  <c r="Q69" i="6"/>
  <c r="F59" i="6"/>
  <c r="F69" i="6" s="1"/>
  <c r="J59" i="6"/>
  <c r="J69" i="6" s="1"/>
  <c r="N59" i="6"/>
  <c r="N69" i="6" s="1"/>
  <c r="R59" i="6"/>
  <c r="R69" i="6" s="1"/>
  <c r="Y59" i="6"/>
  <c r="Y69" i="6" s="1"/>
  <c r="AC59" i="6"/>
  <c r="AC69" i="6" s="1"/>
  <c r="AG59" i="6"/>
  <c r="AG69" i="6" s="1"/>
  <c r="AK59" i="6"/>
  <c r="AK69" i="6" s="1"/>
  <c r="AO59" i="6"/>
  <c r="AO69" i="6" s="1"/>
  <c r="AV114" i="6"/>
  <c r="Q88" i="6"/>
  <c r="Q106" i="6" s="1"/>
  <c r="AN88" i="6"/>
  <c r="AN106" i="6" s="1"/>
  <c r="J88" i="6"/>
  <c r="J106" i="6" s="1"/>
  <c r="R88" i="6"/>
  <c r="R106" i="6" s="1"/>
  <c r="X88" i="6"/>
  <c r="X106" i="6" s="1"/>
  <c r="AF88" i="6"/>
  <c r="AF106" i="6" s="1"/>
  <c r="E88" i="6"/>
  <c r="E106" i="6" s="1"/>
  <c r="M88" i="6"/>
  <c r="M106" i="6" s="1"/>
  <c r="AE59" i="6"/>
  <c r="AE69" i="6" s="1"/>
  <c r="AV122" i="6"/>
  <c r="AW122" i="6" s="1"/>
  <c r="AW37" i="6"/>
  <c r="AW50" i="6"/>
  <c r="AW58" i="6"/>
  <c r="AW85" i="6"/>
  <c r="AW90" i="6"/>
  <c r="AW96" i="6"/>
  <c r="AW137" i="6"/>
  <c r="AW36" i="6"/>
  <c r="AW49" i="6"/>
  <c r="AW57" i="6"/>
  <c r="AW25" i="6"/>
  <c r="AW111" i="6"/>
  <c r="AW40" i="6"/>
  <c r="AW75" i="6"/>
  <c r="AW136" i="6"/>
  <c r="AW14" i="6"/>
  <c r="AE28" i="6"/>
  <c r="AW15" i="6"/>
  <c r="AW32" i="6"/>
  <c r="AW74" i="6"/>
  <c r="AW76" i="6"/>
  <c r="AW84" i="6"/>
  <c r="D140" i="6"/>
  <c r="H140" i="6"/>
  <c r="L140" i="6"/>
  <c r="AM140" i="6"/>
  <c r="AW135" i="6"/>
  <c r="AW63" i="6"/>
  <c r="AW112" i="6"/>
  <c r="E140" i="6"/>
  <c r="AW31" i="6"/>
  <c r="AW35" i="6"/>
  <c r="Q28" i="6"/>
  <c r="AJ28" i="6"/>
  <c r="AW11" i="6"/>
  <c r="X28" i="6"/>
  <c r="AB28" i="6"/>
  <c r="AF28" i="6"/>
  <c r="AN28" i="6"/>
  <c r="AR28" i="6"/>
  <c r="AA88" i="6"/>
  <c r="AA106" i="6" s="1"/>
  <c r="AQ88" i="6"/>
  <c r="AQ106" i="6" s="1"/>
  <c r="AI88" i="6"/>
  <c r="AI106" i="6" s="1"/>
  <c r="AW97" i="6"/>
  <c r="AW113" i="6"/>
  <c r="AW119" i="6"/>
  <c r="O59" i="6"/>
  <c r="O69" i="6" s="1"/>
  <c r="Z59" i="6"/>
  <c r="Z69" i="6" s="1"/>
  <c r="AH59" i="6"/>
  <c r="AP59" i="6"/>
  <c r="AP69" i="6" s="1"/>
  <c r="J28" i="6"/>
  <c r="N28" i="6"/>
  <c r="R28" i="6"/>
  <c r="Y28" i="6"/>
  <c r="AC28" i="6"/>
  <c r="AG28" i="6"/>
  <c r="AK28" i="6"/>
  <c r="AO28" i="6"/>
  <c r="AS28" i="6"/>
  <c r="AW19" i="6"/>
  <c r="T23" i="6"/>
  <c r="H28" i="6"/>
  <c r="L28" i="6"/>
  <c r="W28" i="6"/>
  <c r="AA28" i="6"/>
  <c r="AI28" i="6"/>
  <c r="AM28" i="6"/>
  <c r="AQ28" i="6"/>
  <c r="AW27" i="6"/>
  <c r="AW34" i="6"/>
  <c r="AW54" i="6"/>
  <c r="AV60" i="6"/>
  <c r="AW92" i="6"/>
  <c r="AW94" i="6"/>
  <c r="AW129" i="6"/>
  <c r="K59" i="6"/>
  <c r="K69" i="6" s="1"/>
  <c r="AD59" i="6"/>
  <c r="AD69" i="6" s="1"/>
  <c r="AL59" i="6"/>
  <c r="AL69" i="6" s="1"/>
  <c r="AT59" i="6"/>
  <c r="AT69" i="6" s="1"/>
  <c r="F28" i="6"/>
  <c r="C28" i="6"/>
  <c r="G28" i="6"/>
  <c r="K28" i="6"/>
  <c r="O28" i="6"/>
  <c r="S28" i="6"/>
  <c r="AD28" i="6"/>
  <c r="AL28" i="6"/>
  <c r="AT28" i="6"/>
  <c r="AW16" i="6"/>
  <c r="AW18" i="6"/>
  <c r="AW20" i="6"/>
  <c r="AW22" i="6"/>
  <c r="AW26" i="6"/>
  <c r="AB69" i="6"/>
  <c r="AR69" i="6"/>
  <c r="AW51" i="6"/>
  <c r="AW53" i="6"/>
  <c r="AW99" i="6"/>
  <c r="I88" i="6"/>
  <c r="I106" i="6" s="1"/>
  <c r="AV100" i="6"/>
  <c r="AB88" i="6"/>
  <c r="AB106" i="6" s="1"/>
  <c r="AJ88" i="6"/>
  <c r="AJ106" i="6" s="1"/>
  <c r="AR88" i="6"/>
  <c r="AR106" i="6" s="1"/>
  <c r="AW101" i="6"/>
  <c r="AW132" i="6"/>
  <c r="I140" i="6"/>
  <c r="M140" i="6"/>
  <c r="Q140" i="6"/>
  <c r="X140" i="6"/>
  <c r="AW134" i="6"/>
  <c r="AW13" i="6"/>
  <c r="AW77" i="6"/>
  <c r="D88" i="6"/>
  <c r="D106" i="6" s="1"/>
  <c r="H88" i="6"/>
  <c r="H106" i="6" s="1"/>
  <c r="L88" i="6"/>
  <c r="L106" i="6" s="1"/>
  <c r="P88" i="6"/>
  <c r="P106" i="6" s="1"/>
  <c r="W88" i="6"/>
  <c r="W106" i="6" s="1"/>
  <c r="AE88" i="6"/>
  <c r="AE106" i="6" s="1"/>
  <c r="AM88" i="6"/>
  <c r="AM106" i="6" s="1"/>
  <c r="AU88" i="6"/>
  <c r="AU106" i="6" s="1"/>
  <c r="AW91" i="6"/>
  <c r="AV48" i="6"/>
  <c r="D59" i="6"/>
  <c r="D69" i="6" s="1"/>
  <c r="H59" i="6"/>
  <c r="H69" i="6" s="1"/>
  <c r="P59" i="6"/>
  <c r="P69" i="6" s="1"/>
  <c r="AV70" i="6"/>
  <c r="T93" i="6"/>
  <c r="AV93" i="6"/>
  <c r="E28" i="6"/>
  <c r="M28" i="6"/>
  <c r="AW24" i="6"/>
  <c r="AW10" i="6"/>
  <c r="AW12" i="6"/>
  <c r="AW39" i="6"/>
  <c r="T70" i="6"/>
  <c r="T79" i="6"/>
  <c r="AW81" i="6"/>
  <c r="AV89" i="6"/>
  <c r="AW89" i="6" s="1"/>
  <c r="F88" i="6"/>
  <c r="F106" i="6" s="1"/>
  <c r="N88" i="6"/>
  <c r="N106" i="6" s="1"/>
  <c r="F140" i="6"/>
  <c r="I28" i="6"/>
  <c r="T48" i="6"/>
  <c r="T8" i="6"/>
  <c r="P28" i="6"/>
  <c r="AV8" i="6"/>
  <c r="AW9" i="6"/>
  <c r="Z28" i="6"/>
  <c r="AH28" i="6"/>
  <c r="AP28" i="6"/>
  <c r="X69" i="6"/>
  <c r="AF69" i="6"/>
  <c r="AN69" i="6"/>
  <c r="AW33" i="6"/>
  <c r="AW73" i="6"/>
  <c r="AW78" i="6"/>
  <c r="Y88" i="6"/>
  <c r="AC88" i="6"/>
  <c r="AC106" i="6" s="1"/>
  <c r="AG88" i="6"/>
  <c r="AG106" i="6" s="1"/>
  <c r="AK88" i="6"/>
  <c r="AK106" i="6" s="1"/>
  <c r="AO88" i="6"/>
  <c r="AO106" i="6" s="1"/>
  <c r="AS88" i="6"/>
  <c r="AS106" i="6" s="1"/>
  <c r="T100" i="6"/>
  <c r="T107" i="6"/>
  <c r="AV107" i="6"/>
  <c r="AK140" i="6"/>
  <c r="AV141" i="6"/>
  <c r="AJ69" i="6"/>
  <c r="C88" i="6"/>
  <c r="C106" i="6" s="1"/>
  <c r="G88" i="6"/>
  <c r="G106" i="6" s="1"/>
  <c r="K88" i="6"/>
  <c r="K106" i="6" s="1"/>
  <c r="O88" i="6"/>
  <c r="O106" i="6" s="1"/>
  <c r="S88" i="6"/>
  <c r="S106" i="6" s="1"/>
  <c r="Z88" i="6"/>
  <c r="Z106" i="6" s="1"/>
  <c r="AD88" i="6"/>
  <c r="AD106" i="6" s="1"/>
  <c r="AH88" i="6"/>
  <c r="AH106" i="6" s="1"/>
  <c r="AL88" i="6"/>
  <c r="AL106" i="6" s="1"/>
  <c r="AP88" i="6"/>
  <c r="AP106" i="6" s="1"/>
  <c r="AT88" i="6"/>
  <c r="AT106" i="6" s="1"/>
  <c r="AU140" i="6"/>
  <c r="O140" i="6"/>
  <c r="AL140" i="6"/>
  <c r="AW130" i="6"/>
  <c r="AV23" i="6"/>
  <c r="AV66" i="6"/>
  <c r="AW21" i="6"/>
  <c r="D28" i="6"/>
  <c r="T30" i="6"/>
  <c r="AW38" i="6"/>
  <c r="T41" i="6"/>
  <c r="T60" i="6"/>
  <c r="AW98" i="6"/>
  <c r="AV72" i="6"/>
  <c r="AW17" i="6"/>
  <c r="AV30" i="6"/>
  <c r="AV41" i="6"/>
  <c r="AW52" i="6"/>
  <c r="AW110" i="6"/>
  <c r="AV79" i="6"/>
  <c r="AW95" i="6"/>
  <c r="AV128" i="6"/>
  <c r="AV133" i="6"/>
  <c r="T72" i="6"/>
  <c r="AW80" i="6"/>
  <c r="AV109" i="6"/>
  <c r="AW120" i="6"/>
  <c r="AW131" i="6"/>
  <c r="T121" i="6" l="1"/>
  <c r="S140" i="6"/>
  <c r="T140" i="6" s="1"/>
  <c r="AW114" i="6"/>
  <c r="T28" i="6"/>
  <c r="AW100" i="6"/>
  <c r="AW133" i="6"/>
  <c r="AW93" i="6"/>
  <c r="AW60" i="6"/>
  <c r="AW141" i="6"/>
  <c r="AW79" i="6"/>
  <c r="AW8" i="6"/>
  <c r="AW107" i="6"/>
  <c r="AV28" i="6"/>
  <c r="AV59" i="6"/>
  <c r="AV88" i="6"/>
  <c r="AW48" i="6"/>
  <c r="AH69" i="6"/>
  <c r="AV69" i="6" s="1"/>
  <c r="AV121" i="6"/>
  <c r="Y106" i="6"/>
  <c r="AV106" i="6" s="1"/>
  <c r="AW41" i="6"/>
  <c r="AW128" i="6"/>
  <c r="T88" i="6"/>
  <c r="Y140" i="6"/>
  <c r="AV140" i="6" s="1"/>
  <c r="T106" i="6"/>
  <c r="AW30" i="6"/>
  <c r="AW109" i="6"/>
  <c r="AW23" i="6"/>
  <c r="AW28" i="6" l="1"/>
  <c r="AW121" i="6"/>
  <c r="AW88" i="6"/>
  <c r="AW106" i="6"/>
  <c r="AW140" i="6"/>
  <c r="T66" i="6" l="1"/>
  <c r="AW66" i="6" s="1"/>
  <c r="C59" i="6"/>
  <c r="C69" i="6" s="1"/>
  <c r="T69" i="6" s="1"/>
  <c r="AW69" i="6" s="1"/>
  <c r="T59" i="6" l="1"/>
  <c r="AW59" i="6" s="1"/>
</calcChain>
</file>

<file path=xl/sharedStrings.xml><?xml version="1.0" encoding="utf-8"?>
<sst xmlns="http://schemas.openxmlformats.org/spreadsheetml/2006/main" count="1262" uniqueCount="195">
  <si>
    <t>Индекс</t>
  </si>
  <si>
    <t>Русский язык</t>
  </si>
  <si>
    <t>ОДБ.02</t>
  </si>
  <si>
    <t>Литература</t>
  </si>
  <si>
    <t>ОДБ.03</t>
  </si>
  <si>
    <t>ОДБ.04</t>
  </si>
  <si>
    <t>Иностранный язык</t>
  </si>
  <si>
    <t>ОДБ.05</t>
  </si>
  <si>
    <t>ОДБ.06</t>
  </si>
  <si>
    <t>ОДБ.07</t>
  </si>
  <si>
    <t>ОДБ.08</t>
  </si>
  <si>
    <t>ОДБ.09</t>
  </si>
  <si>
    <t>Химия</t>
  </si>
  <si>
    <t>ОДБ.10</t>
  </si>
  <si>
    <t>Биология</t>
  </si>
  <si>
    <t>ОДБ.11</t>
  </si>
  <si>
    <t>География</t>
  </si>
  <si>
    <t>ОДБ.12</t>
  </si>
  <si>
    <t>ОДБ.13</t>
  </si>
  <si>
    <t>Физическая культура</t>
  </si>
  <si>
    <t>ОДП.01</t>
  </si>
  <si>
    <t>Математика</t>
  </si>
  <si>
    <t>ОДП.02</t>
  </si>
  <si>
    <t>Физика</t>
  </si>
  <si>
    <t>ОДП.03</t>
  </si>
  <si>
    <t>Астрономия</t>
  </si>
  <si>
    <t>ОДБ.14</t>
  </si>
  <si>
    <t>ОГСЭ.01</t>
  </si>
  <si>
    <t>Основы философии</t>
  </si>
  <si>
    <t>ОГСЭ.02</t>
  </si>
  <si>
    <t>ОГСЭ.03</t>
  </si>
  <si>
    <t>ОГСЭ.04</t>
  </si>
  <si>
    <t>ОГСЭ.05</t>
  </si>
  <si>
    <t>ЕН.01</t>
  </si>
  <si>
    <t>ЕН.02</t>
  </si>
  <si>
    <t>ЕН.03</t>
  </si>
  <si>
    <t>Экология</t>
  </si>
  <si>
    <t>ОП.01</t>
  </si>
  <si>
    <t>Инженерная графика</t>
  </si>
  <si>
    <t>ОП.02</t>
  </si>
  <si>
    <t>ОП.03</t>
  </si>
  <si>
    <t>Техническая механика</t>
  </si>
  <si>
    <t>ОП.04</t>
  </si>
  <si>
    <t>ОП.05</t>
  </si>
  <si>
    <t>ОП.06</t>
  </si>
  <si>
    <t>ОП.07</t>
  </si>
  <si>
    <t>ОП.08</t>
  </si>
  <si>
    <t>ОП.09</t>
  </si>
  <si>
    <t>Информационные технологии в профессиональной деятельности</t>
  </si>
  <si>
    <t>ОП.10</t>
  </si>
  <si>
    <t>ОП.11</t>
  </si>
  <si>
    <t>Безопасность жизнедеятельности</t>
  </si>
  <si>
    <t>ПМ.00</t>
  </si>
  <si>
    <t>ПМ.01</t>
  </si>
  <si>
    <t>МДК.01.01</t>
  </si>
  <si>
    <t>МДК.01.02</t>
  </si>
  <si>
    <t>ПМ.02</t>
  </si>
  <si>
    <t>МДК.02.01</t>
  </si>
  <si>
    <t>ПП.02</t>
  </si>
  <si>
    <t>ПМ.03</t>
  </si>
  <si>
    <t>МДК.03.01</t>
  </si>
  <si>
    <t>ПП.03</t>
  </si>
  <si>
    <t>ПМ.04</t>
  </si>
  <si>
    <t>МДК.04.01</t>
  </si>
  <si>
    <t>ПП.04</t>
  </si>
  <si>
    <t>Учебная практика</t>
  </si>
  <si>
    <t>ГИА</t>
  </si>
  <si>
    <t xml:space="preserve">Экономика </t>
  </si>
  <si>
    <t xml:space="preserve">История </t>
  </si>
  <si>
    <t>Право</t>
  </si>
  <si>
    <t>Экологические основы природопользования</t>
  </si>
  <si>
    <t>История</t>
  </si>
  <si>
    <t xml:space="preserve">Иностранный язык в профессиональной деятельности </t>
  </si>
  <si>
    <t xml:space="preserve">Производственная практика </t>
  </si>
  <si>
    <t>МДК.02.02</t>
  </si>
  <si>
    <t>Производственная практика</t>
  </si>
  <si>
    <t>ОГСЭ.06</t>
  </si>
  <si>
    <t>Русский язык и культура речи</t>
  </si>
  <si>
    <t>ПМ.05</t>
  </si>
  <si>
    <t>Д</t>
  </si>
  <si>
    <t>Преддипломная практика</t>
  </si>
  <si>
    <t>ОДБ.01</t>
  </si>
  <si>
    <t>МДК.05.01</t>
  </si>
  <si>
    <t>УП.05</t>
  </si>
  <si>
    <t>6 - 12</t>
  </si>
  <si>
    <t>13 - 19</t>
  </si>
  <si>
    <t>20 - 26</t>
  </si>
  <si>
    <t>3 - 9</t>
  </si>
  <si>
    <t>10 - 16</t>
  </si>
  <si>
    <t>17 - 23</t>
  </si>
  <si>
    <t>24 - 30</t>
  </si>
  <si>
    <t>1 - 7</t>
  </si>
  <si>
    <t>23 - 29</t>
  </si>
  <si>
    <t>4 - 10</t>
  </si>
  <si>
    <t>11 - 17</t>
  </si>
  <si>
    <t>18 - 24</t>
  </si>
  <si>
    <t>25 - 31</t>
  </si>
  <si>
    <t>8 - 14</t>
  </si>
  <si>
    <t>15 - 21</t>
  </si>
  <si>
    <t>22 - 28</t>
  </si>
  <si>
    <t>Экономика организации</t>
  </si>
  <si>
    <t>Экзамен по модулю</t>
  </si>
  <si>
    <t>Компоненты программы</t>
  </si>
  <si>
    <t>сентябрь</t>
  </si>
  <si>
    <t>29.09 - 5.10</t>
  </si>
  <si>
    <t>октябрь</t>
  </si>
  <si>
    <t>27.10 - 2.11</t>
  </si>
  <si>
    <t>ноябрь</t>
  </si>
  <si>
    <t>декабрь</t>
  </si>
  <si>
    <t>Всего часов
за 1 семестр</t>
  </si>
  <si>
    <t>29.12 - 4.01</t>
  </si>
  <si>
    <t>январь</t>
  </si>
  <si>
    <t>26.01 - 1.02</t>
  </si>
  <si>
    <t>февраль</t>
  </si>
  <si>
    <t>23.02 - 1.03</t>
  </si>
  <si>
    <t>март</t>
  </si>
  <si>
    <t>30.03 - 5.04</t>
  </si>
  <si>
    <t>апрель</t>
  </si>
  <si>
    <t>27.04 - 3.05</t>
  </si>
  <si>
    <t>май</t>
  </si>
  <si>
    <t>июнь</t>
  </si>
  <si>
    <t>29.06 - 5.07</t>
  </si>
  <si>
    <t>Всего часов
за 2 семестр</t>
  </si>
  <si>
    <t>Всего часов
за уч. год</t>
  </si>
  <si>
    <t>5 - 11</t>
  </si>
  <si>
    <t>12 - 18</t>
  </si>
  <si>
    <t>19 -25</t>
  </si>
  <si>
    <t>2 - 8</t>
  </si>
  <si>
    <t>9 - 15</t>
  </si>
  <si>
    <t>16 -22</t>
  </si>
  <si>
    <t>1 курс (2021-2022 учебный год)</t>
  </si>
  <si>
    <t>ОДБ.00 Общеобразовательный цикл Базовые дисциплины</t>
  </si>
  <si>
    <t>к</t>
  </si>
  <si>
    <t>ОДП.00 Общеобразовательный цикл Профильные дисциплины</t>
  </si>
  <si>
    <t>Информатика и ИКТ</t>
  </si>
  <si>
    <t>Индивидуальный проект</t>
  </si>
  <si>
    <t>Всего часов учебных занятий за неделю</t>
  </si>
  <si>
    <t>2 курс (2022 - 2023 учебный год)</t>
  </si>
  <si>
    <t>ОГСЭ.00 Общий гуманитарный и социально-экономический цикл</t>
  </si>
  <si>
    <t>СРС</t>
  </si>
  <si>
    <t xml:space="preserve">Иностранный язык в профес. деятельности </t>
  </si>
  <si>
    <t>ЕН.00 Математический и общий естественнонаучный цикл</t>
  </si>
  <si>
    <t>ОП.00 Общепрофессиональный цикл</t>
  </si>
  <si>
    <t>ПМ.00 Профессиональные модули</t>
  </si>
  <si>
    <t>Всего часов учебных занятий в неделю</t>
  </si>
  <si>
    <t>В том числе СРС</t>
  </si>
  <si>
    <t>3 курс (2023 - 2024 учебный год)</t>
  </si>
  <si>
    <t>Профессиональный цикл</t>
  </si>
  <si>
    <t>4 курс (2024 - 2025 учебный год)</t>
  </si>
  <si>
    <t>ПДП</t>
  </si>
  <si>
    <t>ГИА.00 Государственная итговая аттестация</t>
  </si>
  <si>
    <t>5. Календарный график учебного процесса</t>
  </si>
  <si>
    <t>Психология общения</t>
  </si>
  <si>
    <t>Охрана труда и промышленная безопасность</t>
  </si>
  <si>
    <t>Основы менеджмента и маркетинга</t>
  </si>
  <si>
    <t>Правовое обеспечение профессиональной деятельности</t>
  </si>
  <si>
    <t>Общая технология строительных материалов*</t>
  </si>
  <si>
    <t>Производство неметаллических строительных изделий и конструкций</t>
  </si>
  <si>
    <t>Основы строительного производства</t>
  </si>
  <si>
    <t>Технология производства неметаллических строительных изделий и конструкций</t>
  </si>
  <si>
    <t>УП.01.01</t>
  </si>
  <si>
    <t>УП.01.02</t>
  </si>
  <si>
    <t>Основы автоматизации технологических процессов производства неметаллических строительных изделий и конструкций</t>
  </si>
  <si>
    <t>Ресурсосберегающие и нанотехнологии в производстве неметаллических строительных изделий и конструкций</t>
  </si>
  <si>
    <r>
      <t>У</t>
    </r>
    <r>
      <rPr>
        <b/>
        <sz val="10"/>
        <rFont val="Calibri"/>
        <family val="2"/>
        <charset val="204"/>
      </rPr>
      <t>₁</t>
    </r>
  </si>
  <si>
    <r>
      <t>У</t>
    </r>
    <r>
      <rPr>
        <b/>
        <sz val="10"/>
        <rFont val="Calibri"/>
        <family val="2"/>
        <charset val="204"/>
      </rPr>
      <t>₅</t>
    </r>
  </si>
  <si>
    <r>
      <t>П</t>
    </r>
    <r>
      <rPr>
        <b/>
        <sz val="10"/>
        <rFont val="Calibri"/>
        <family val="2"/>
        <charset val="204"/>
      </rPr>
      <t>₂</t>
    </r>
  </si>
  <si>
    <r>
      <t>П</t>
    </r>
    <r>
      <rPr>
        <b/>
        <sz val="10"/>
        <rFont val="Calibri"/>
        <family val="2"/>
        <charset val="204"/>
      </rPr>
      <t>₅</t>
    </r>
  </si>
  <si>
    <r>
      <t>П</t>
    </r>
    <r>
      <rPr>
        <b/>
        <sz val="10"/>
        <rFont val="Calibri"/>
        <family val="2"/>
        <charset val="204"/>
      </rPr>
      <t>₃</t>
    </r>
  </si>
  <si>
    <r>
      <t>П</t>
    </r>
    <r>
      <rPr>
        <b/>
        <sz val="10"/>
        <rFont val="Calibri"/>
        <family val="2"/>
        <charset val="204"/>
      </rPr>
      <t>₄</t>
    </r>
  </si>
  <si>
    <r>
      <t>П</t>
    </r>
    <r>
      <rPr>
        <b/>
        <sz val="10"/>
        <rFont val="Calibri"/>
        <family val="2"/>
        <charset val="204"/>
      </rPr>
      <t>₁</t>
    </r>
  </si>
  <si>
    <t>Информатика</t>
  </si>
  <si>
    <t>Метрология, стандартизация и сертификация продукции</t>
  </si>
  <si>
    <t>УП.01.03</t>
  </si>
  <si>
    <t>Тепловые процессы при производстве неметаллических изделий и конструкций</t>
  </si>
  <si>
    <t>МДК.02.03</t>
  </si>
  <si>
    <t>Электротехника и основы электронной техники</t>
  </si>
  <si>
    <t>Эксплуатация теплотехничес-кого оборудования производ-ства неметаллических строительных изделий и конструкций</t>
  </si>
  <si>
    <t>Эксплуатация теплотехничес-кого оборудования производ-ства неметаллических строите-льных изделий и конструкций</t>
  </si>
  <si>
    <t>Эксплуатация технологичес-кого оборудования производ-ства неметаллических строи-тельных изделий и конструкций</t>
  </si>
  <si>
    <t>Автоматизация технологичес-ких процессов производства неметаллических строитель-ных изделий и конструкций</t>
  </si>
  <si>
    <t>Использование ресурсосберега-ющих и нанотехнологий в производстве неметалличес-ких строительных изделий и конструкций</t>
  </si>
  <si>
    <t>Учебная общестроительная  практика</t>
  </si>
  <si>
    <t>Учебная практика по техничес-кому анализу и контролю производства неметаллических строительных изделий и конструкций</t>
  </si>
  <si>
    <t>Учебная практика по ТСМ</t>
  </si>
  <si>
    <t>ПП.05</t>
  </si>
  <si>
    <t>ПП.01</t>
  </si>
  <si>
    <t>ОП.12</t>
  </si>
  <si>
    <t>Материаловедение</t>
  </si>
  <si>
    <t>Родной язык (русский)</t>
  </si>
  <si>
    <t>Основы безопасности жизнедеятельности</t>
  </si>
  <si>
    <t xml:space="preserve">  </t>
  </si>
  <si>
    <t>Приложение к ОП СПО
для специальности 08.02.03 Производство неметаллических строительных изделий и конструкций</t>
  </si>
  <si>
    <t>Выполнение работ по рабочей профессии 18329 Сварщик арматурных сеток и каркасов</t>
  </si>
  <si>
    <t>Теоретические основы проведения сварочных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</si>
</sst>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name val="Arial Cyr"/>
      <charset val="204"/>
    </font>
    <font>
      <sz val="8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sz val="2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336">
    <xf numFmtId="0" fontId="0" fillId="0" borderId="0" xfId="0"/>
    <xf numFmtId="0" fontId="0" fillId="0" borderId="0" xfId="0" applyBorder="1"/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6" fillId="2" borderId="11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49" fontId="9" fillId="0" borderId="31" xfId="0" applyNumberFormat="1" applyFont="1" applyBorder="1" applyAlignment="1">
      <alignment textRotation="90"/>
    </xf>
    <xf numFmtId="0" fontId="9" fillId="8" borderId="31" xfId="0" applyFont="1" applyFill="1" applyBorder="1" applyAlignment="1">
      <alignment horizontal="center"/>
    </xf>
    <xf numFmtId="0" fontId="12" fillId="9" borderId="36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center" vertical="center"/>
    </xf>
    <xf numFmtId="0" fontId="12" fillId="9" borderId="38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0" fontId="10" fillId="8" borderId="38" xfId="0" applyFont="1" applyFill="1" applyBorder="1" applyAlignment="1">
      <alignment horizontal="center" vertical="center"/>
    </xf>
    <xf numFmtId="0" fontId="12" fillId="9" borderId="49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/>
    </xf>
    <xf numFmtId="0" fontId="10" fillId="0" borderId="41" xfId="0" applyFont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top"/>
    </xf>
    <xf numFmtId="0" fontId="10" fillId="8" borderId="39" xfId="0" applyFont="1" applyFill="1" applyBorder="1" applyAlignment="1">
      <alignment horizontal="center" vertical="top"/>
    </xf>
    <xf numFmtId="0" fontId="10" fillId="8" borderId="41" xfId="0" applyFont="1" applyFill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11" borderId="40" xfId="0" applyFont="1" applyFill="1" applyBorder="1" applyAlignment="1">
      <alignment horizontal="center" vertical="top"/>
    </xf>
    <xf numFmtId="0" fontId="10" fillId="0" borderId="43" xfId="0" applyFont="1" applyBorder="1" applyAlignment="1">
      <alignment horizontal="center" vertical="top"/>
    </xf>
    <xf numFmtId="0" fontId="10" fillId="8" borderId="15" xfId="0" applyFont="1" applyFill="1" applyBorder="1" applyAlignment="1">
      <alignment horizontal="center" vertical="top"/>
    </xf>
    <xf numFmtId="0" fontId="13" fillId="9" borderId="10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/>
    </xf>
    <xf numFmtId="0" fontId="12" fillId="3" borderId="11" xfId="0" applyFont="1" applyFill="1" applyBorder="1" applyAlignment="1">
      <alignment horizontal="center" vertical="top"/>
    </xf>
    <xf numFmtId="0" fontId="10" fillId="8" borderId="42" xfId="0" applyFont="1" applyFill="1" applyBorder="1" applyAlignment="1">
      <alignment horizontal="center" vertical="top"/>
    </xf>
    <xf numFmtId="0" fontId="10" fillId="8" borderId="43" xfId="0" applyFont="1" applyFill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8" borderId="17" xfId="0" applyFont="1" applyFill="1" applyBorder="1" applyAlignment="1">
      <alignment horizontal="center" vertical="top"/>
    </xf>
    <xf numFmtId="0" fontId="13" fillId="9" borderId="11" xfId="0" applyFont="1" applyFill="1" applyBorder="1" applyAlignment="1">
      <alignment horizontal="center" vertical="top"/>
    </xf>
    <xf numFmtId="0" fontId="10" fillId="0" borderId="35" xfId="0" applyFont="1" applyBorder="1" applyAlignment="1">
      <alignment horizontal="center" vertical="top"/>
    </xf>
    <xf numFmtId="0" fontId="10" fillId="0" borderId="43" xfId="0" applyFont="1" applyFill="1" applyBorder="1" applyAlignment="1">
      <alignment horizontal="center" vertical="top"/>
    </xf>
    <xf numFmtId="0" fontId="14" fillId="0" borderId="42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/>
    </xf>
    <xf numFmtId="0" fontId="10" fillId="8" borderId="48" xfId="0" applyFont="1" applyFill="1" applyBorder="1" applyAlignment="1">
      <alignment horizontal="center" vertical="top"/>
    </xf>
    <xf numFmtId="0" fontId="12" fillId="3" borderId="14" xfId="0" applyFont="1" applyFill="1" applyBorder="1" applyAlignment="1">
      <alignment horizontal="center" vertical="top"/>
    </xf>
    <xf numFmtId="0" fontId="13" fillId="9" borderId="14" xfId="0" applyFont="1" applyFill="1" applyBorder="1" applyAlignment="1">
      <alignment horizontal="center" vertical="top"/>
    </xf>
    <xf numFmtId="0" fontId="12" fillId="9" borderId="36" xfId="0" applyFont="1" applyFill="1" applyBorder="1" applyAlignment="1">
      <alignment horizontal="center" vertical="center" wrapText="1"/>
    </xf>
    <xf numFmtId="0" fontId="12" fillId="9" borderId="37" xfId="0" applyFont="1" applyFill="1" applyBorder="1" applyAlignment="1">
      <alignment horizontal="center" vertical="center" wrapText="1"/>
    </xf>
    <xf numFmtId="0" fontId="12" fillId="9" borderId="38" xfId="0" applyFont="1" applyFill="1" applyBorder="1" applyAlignment="1">
      <alignment horizontal="center" vertical="center" wrapText="1"/>
    </xf>
    <xf numFmtId="0" fontId="12" fillId="9" borderId="49" xfId="0" applyFont="1" applyFill="1" applyBorder="1" applyAlignment="1">
      <alignment horizontal="center" vertical="center" wrapText="1"/>
    </xf>
    <xf numFmtId="0" fontId="12" fillId="10" borderId="3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top" wrapText="1"/>
    </xf>
    <xf numFmtId="0" fontId="10" fillId="11" borderId="41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wrapText="1"/>
    </xf>
    <xf numFmtId="0" fontId="10" fillId="0" borderId="4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11" borderId="32" xfId="0" applyFont="1" applyFill="1" applyBorder="1" applyAlignment="1">
      <alignment horizontal="center" vertical="top"/>
    </xf>
    <xf numFmtId="0" fontId="10" fillId="8" borderId="42" xfId="0" applyFont="1" applyFill="1" applyBorder="1" applyAlignment="1">
      <alignment horizontal="center" vertical="center"/>
    </xf>
    <xf numFmtId="0" fontId="10" fillId="8" borderId="43" xfId="0" applyFont="1" applyFill="1" applyBorder="1" applyAlignment="1">
      <alignment horizontal="center" vertical="center"/>
    </xf>
    <xf numFmtId="0" fontId="10" fillId="11" borderId="43" xfId="0" applyFont="1" applyFill="1" applyBorder="1" applyAlignment="1">
      <alignment horizontal="center" vertical="top"/>
    </xf>
    <xf numFmtId="0" fontId="10" fillId="0" borderId="43" xfId="0" applyFont="1" applyBorder="1" applyAlignment="1">
      <alignment horizontal="center" vertical="center"/>
    </xf>
    <xf numFmtId="0" fontId="10" fillId="11" borderId="31" xfId="0" applyFont="1" applyFill="1" applyBorder="1" applyAlignment="1">
      <alignment horizontal="center" vertical="top"/>
    </xf>
    <xf numFmtId="0" fontId="10" fillId="0" borderId="30" xfId="0" applyFont="1" applyFill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8" borderId="33" xfId="0" applyFont="1" applyFill="1" applyBorder="1" applyAlignment="1">
      <alignment horizontal="center" vertical="top"/>
    </xf>
    <xf numFmtId="0" fontId="10" fillId="8" borderId="35" xfId="0" applyFont="1" applyFill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42" xfId="0" applyFont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2" fillId="9" borderId="36" xfId="0" applyFont="1" applyFill="1" applyBorder="1" applyAlignment="1">
      <alignment horizontal="center" vertical="top" wrapText="1"/>
    </xf>
    <xf numFmtId="0" fontId="12" fillId="9" borderId="37" xfId="0" applyFont="1" applyFill="1" applyBorder="1" applyAlignment="1">
      <alignment horizontal="center" vertical="top" wrapText="1"/>
    </xf>
    <xf numFmtId="0" fontId="12" fillId="9" borderId="38" xfId="0" applyFont="1" applyFill="1" applyBorder="1" applyAlignment="1">
      <alignment horizontal="center" vertical="top" wrapText="1"/>
    </xf>
    <xf numFmtId="0" fontId="10" fillId="8" borderId="36" xfId="0" applyFont="1" applyFill="1" applyBorder="1" applyAlignment="1">
      <alignment horizontal="center" vertical="top"/>
    </xf>
    <xf numFmtId="0" fontId="10" fillId="8" borderId="38" xfId="0" applyFont="1" applyFill="1" applyBorder="1" applyAlignment="1">
      <alignment horizontal="center" vertical="top"/>
    </xf>
    <xf numFmtId="0" fontId="12" fillId="9" borderId="1" xfId="0" applyFont="1" applyFill="1" applyBorder="1" applyAlignment="1">
      <alignment horizontal="center" vertical="top"/>
    </xf>
    <xf numFmtId="0" fontId="13" fillId="9" borderId="1" xfId="0" applyFont="1" applyFill="1" applyBorder="1" applyAlignment="1">
      <alignment horizontal="center" vertical="top"/>
    </xf>
    <xf numFmtId="0" fontId="6" fillId="0" borderId="11" xfId="0" applyFont="1" applyBorder="1" applyAlignment="1">
      <alignment wrapText="1"/>
    </xf>
    <xf numFmtId="0" fontId="10" fillId="0" borderId="4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" fillId="12" borderId="13" xfId="0" applyFont="1" applyFill="1" applyBorder="1" applyAlignment="1">
      <alignment vertical="center" wrapText="1"/>
    </xf>
    <xf numFmtId="0" fontId="7" fillId="12" borderId="10" xfId="0" applyFont="1" applyFill="1" applyBorder="1" applyAlignment="1">
      <alignment wrapText="1"/>
    </xf>
    <xf numFmtId="0" fontId="10" fillId="12" borderId="39" xfId="0" applyFont="1" applyFill="1" applyBorder="1" applyAlignment="1">
      <alignment horizontal="center" vertical="top" wrapText="1"/>
    </xf>
    <xf numFmtId="0" fontId="10" fillId="12" borderId="40" xfId="0" applyFont="1" applyFill="1" applyBorder="1" applyAlignment="1">
      <alignment horizontal="center" vertical="top" wrapText="1"/>
    </xf>
    <xf numFmtId="0" fontId="10" fillId="8" borderId="44" xfId="0" applyFont="1" applyFill="1" applyBorder="1" applyAlignment="1">
      <alignment horizontal="center" vertical="top"/>
    </xf>
    <xf numFmtId="0" fontId="10" fillId="8" borderId="45" xfId="0" applyFont="1" applyFill="1" applyBorder="1" applyAlignment="1">
      <alignment horizontal="center" vertical="top"/>
    </xf>
    <xf numFmtId="0" fontId="10" fillId="12" borderId="41" xfId="0" applyFont="1" applyFill="1" applyBorder="1" applyAlignment="1">
      <alignment horizontal="center" vertical="top" wrapText="1"/>
    </xf>
    <xf numFmtId="0" fontId="12" fillId="12" borderId="11" xfId="0" applyFont="1" applyFill="1" applyBorder="1" applyAlignment="1">
      <alignment horizontal="center" vertical="top"/>
    </xf>
    <xf numFmtId="0" fontId="10" fillId="0" borderId="31" xfId="0" applyFont="1" applyFill="1" applyBorder="1" applyAlignment="1">
      <alignment horizontal="center" vertical="top"/>
    </xf>
    <xf numFmtId="0" fontId="7" fillId="12" borderId="11" xfId="0" applyFont="1" applyFill="1" applyBorder="1" applyAlignment="1">
      <alignment vertical="top" wrapText="1"/>
    </xf>
    <xf numFmtId="0" fontId="10" fillId="12" borderId="42" xfId="0" applyFont="1" applyFill="1" applyBorder="1" applyAlignment="1">
      <alignment horizontal="center" vertical="top"/>
    </xf>
    <xf numFmtId="0" fontId="10" fillId="12" borderId="31" xfId="0" applyFont="1" applyFill="1" applyBorder="1" applyAlignment="1">
      <alignment horizontal="center" vertical="top"/>
    </xf>
    <xf numFmtId="0" fontId="10" fillId="12" borderId="43" xfId="0" applyFont="1" applyFill="1" applyBorder="1" applyAlignment="1">
      <alignment horizontal="center" vertical="top"/>
    </xf>
    <xf numFmtId="0" fontId="14" fillId="0" borderId="4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0" fillId="0" borderId="31" xfId="0" applyBorder="1"/>
    <xf numFmtId="0" fontId="10" fillId="9" borderId="36" xfId="0" applyFont="1" applyFill="1" applyBorder="1" applyAlignment="1">
      <alignment horizontal="center" vertical="center"/>
    </xf>
    <xf numFmtId="0" fontId="10" fillId="9" borderId="38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top"/>
    </xf>
    <xf numFmtId="0" fontId="12" fillId="3" borderId="13" xfId="0" applyFont="1" applyFill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3" fillId="9" borderId="12" xfId="0" applyFont="1" applyFill="1" applyBorder="1" applyAlignment="1">
      <alignment horizontal="center" vertical="top"/>
    </xf>
    <xf numFmtId="0" fontId="10" fillId="2" borderId="34" xfId="0" applyFont="1" applyFill="1" applyBorder="1" applyAlignment="1">
      <alignment horizontal="center" vertical="top"/>
    </xf>
    <xf numFmtId="0" fontId="10" fillId="2" borderId="31" xfId="0" applyFont="1" applyFill="1" applyBorder="1" applyAlignment="1">
      <alignment horizontal="center" vertical="top"/>
    </xf>
    <xf numFmtId="0" fontId="7" fillId="9" borderId="1" xfId="0" applyFont="1" applyFill="1" applyBorder="1" applyAlignment="1">
      <alignment vertical="center" wrapText="1"/>
    </xf>
    <xf numFmtId="0" fontId="7" fillId="12" borderId="10" xfId="0" applyFont="1" applyFill="1" applyBorder="1" applyAlignment="1">
      <alignment vertical="center" wrapText="1"/>
    </xf>
    <xf numFmtId="0" fontId="10" fillId="12" borderId="10" xfId="0" applyFont="1" applyFill="1" applyBorder="1" applyAlignment="1">
      <alignment horizontal="center" vertical="top"/>
    </xf>
    <xf numFmtId="0" fontId="10" fillId="0" borderId="18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0" fillId="12" borderId="42" xfId="0" applyFont="1" applyFill="1" applyBorder="1" applyAlignment="1">
      <alignment horizontal="center" vertical="top" wrapText="1"/>
    </xf>
    <xf numFmtId="0" fontId="10" fillId="12" borderId="3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0" fillId="8" borderId="42" xfId="0" applyFont="1" applyFill="1" applyBorder="1" applyAlignment="1">
      <alignment horizontal="center"/>
    </xf>
    <xf numFmtId="0" fontId="10" fillId="8" borderId="43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 vertical="center"/>
    </xf>
    <xf numFmtId="0" fontId="12" fillId="9" borderId="50" xfId="0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top" textRotation="90"/>
    </xf>
    <xf numFmtId="0" fontId="18" fillId="0" borderId="43" xfId="0" applyFont="1" applyBorder="1" applyAlignment="1">
      <alignment horizontal="center" vertical="top" textRotation="90"/>
    </xf>
    <xf numFmtId="0" fontId="18" fillId="0" borderId="35" xfId="0" applyFont="1" applyBorder="1" applyAlignment="1">
      <alignment horizontal="center" vertical="top" textRotation="90"/>
    </xf>
    <xf numFmtId="0" fontId="12" fillId="9" borderId="50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18" fillId="0" borderId="45" xfId="0" applyFont="1" applyBorder="1" applyAlignment="1">
      <alignment horizontal="center" vertical="top" textRotation="90"/>
    </xf>
    <xf numFmtId="0" fontId="13" fillId="9" borderId="13" xfId="0" applyFont="1" applyFill="1" applyBorder="1" applyAlignment="1">
      <alignment horizontal="center" vertical="top"/>
    </xf>
    <xf numFmtId="0" fontId="7" fillId="12" borderId="1" xfId="0" applyFont="1" applyFill="1" applyBorder="1" applyAlignment="1">
      <alignment vertical="top" wrapText="1"/>
    </xf>
    <xf numFmtId="0" fontId="12" fillId="12" borderId="36" xfId="0" applyFont="1" applyFill="1" applyBorder="1" applyAlignment="1">
      <alignment horizontal="center" vertical="top" wrapText="1"/>
    </xf>
    <xf numFmtId="0" fontId="12" fillId="12" borderId="37" xfId="0" applyFont="1" applyFill="1" applyBorder="1" applyAlignment="1">
      <alignment horizontal="center" vertical="top" wrapText="1"/>
    </xf>
    <xf numFmtId="0" fontId="12" fillId="12" borderId="38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/>
    </xf>
    <xf numFmtId="0" fontId="12" fillId="8" borderId="36" xfId="0" applyFont="1" applyFill="1" applyBorder="1" applyAlignment="1">
      <alignment horizontal="center" vertical="top"/>
    </xf>
    <xf numFmtId="0" fontId="12" fillId="8" borderId="38" xfId="0" applyFont="1" applyFill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4" fillId="0" borderId="33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/>
    </xf>
    <xf numFmtId="0" fontId="10" fillId="5" borderId="34" xfId="0" applyFont="1" applyFill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0" fontId="10" fillId="0" borderId="25" xfId="0" applyFont="1" applyBorder="1" applyAlignment="1">
      <alignment horizontal="center" vertical="top"/>
    </xf>
    <xf numFmtId="0" fontId="14" fillId="0" borderId="12" xfId="0" applyFont="1" applyBorder="1" applyAlignment="1">
      <alignment vertical="top" wrapText="1"/>
    </xf>
    <xf numFmtId="0" fontId="10" fillId="0" borderId="46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47" xfId="0" applyFont="1" applyBorder="1" applyAlignment="1">
      <alignment horizontal="center" vertical="top"/>
    </xf>
    <xf numFmtId="0" fontId="10" fillId="8" borderId="46" xfId="0" applyFont="1" applyFill="1" applyBorder="1" applyAlignment="1">
      <alignment horizontal="center" vertical="top"/>
    </xf>
    <xf numFmtId="0" fontId="10" fillId="8" borderId="47" xfId="0" applyFont="1" applyFill="1" applyBorder="1" applyAlignment="1">
      <alignment horizontal="center" vertical="top"/>
    </xf>
    <xf numFmtId="0" fontId="12" fillId="3" borderId="12" xfId="0" applyFont="1" applyFill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12" fillId="9" borderId="5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top"/>
    </xf>
    <xf numFmtId="0" fontId="6" fillId="0" borderId="14" xfId="0" applyFont="1" applyBorder="1" applyAlignment="1">
      <alignment wrapText="1"/>
    </xf>
    <xf numFmtId="0" fontId="10" fillId="12" borderId="11" xfId="0" applyFont="1" applyFill="1" applyBorder="1" applyAlignment="1">
      <alignment horizontal="center" vertical="top"/>
    </xf>
    <xf numFmtId="0" fontId="10" fillId="4" borderId="31" xfId="0" applyFont="1" applyFill="1" applyBorder="1" applyAlignment="1">
      <alignment horizontal="center" vertical="top"/>
    </xf>
    <xf numFmtId="0" fontId="7" fillId="4" borderId="31" xfId="0" applyFont="1" applyFill="1" applyBorder="1" applyAlignment="1">
      <alignment horizontal="center" vertical="top"/>
    </xf>
    <xf numFmtId="0" fontId="2" fillId="4" borderId="31" xfId="0" applyFont="1" applyFill="1" applyBorder="1" applyAlignment="1">
      <alignment horizontal="center" vertical="top"/>
    </xf>
    <xf numFmtId="0" fontId="10" fillId="3" borderId="40" xfId="0" applyFont="1" applyFill="1" applyBorder="1" applyAlignment="1">
      <alignment horizontal="center" vertical="top"/>
    </xf>
    <xf numFmtId="0" fontId="10" fillId="3" borderId="31" xfId="0" applyFont="1" applyFill="1" applyBorder="1" applyAlignment="1">
      <alignment horizontal="center" vertical="top"/>
    </xf>
    <xf numFmtId="0" fontId="10" fillId="3" borderId="31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top"/>
    </xf>
    <xf numFmtId="0" fontId="10" fillId="3" borderId="40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horizontal="center" vertical="top"/>
    </xf>
    <xf numFmtId="0" fontId="10" fillId="4" borderId="40" xfId="0" applyFont="1" applyFill="1" applyBorder="1" applyAlignment="1">
      <alignment horizontal="center" vertical="top" wrapText="1"/>
    </xf>
    <xf numFmtId="0" fontId="10" fillId="4" borderId="41" xfId="0" applyFont="1" applyFill="1" applyBorder="1" applyAlignment="1">
      <alignment horizontal="center" vertical="top" wrapText="1"/>
    </xf>
    <xf numFmtId="0" fontId="12" fillId="4" borderId="31" xfId="0" applyFont="1" applyFill="1" applyBorder="1" applyAlignment="1">
      <alignment horizontal="center" vertical="top"/>
    </xf>
    <xf numFmtId="0" fontId="12" fillId="4" borderId="43" xfId="0" applyFont="1" applyFill="1" applyBorder="1" applyAlignment="1">
      <alignment horizontal="center" vertical="top"/>
    </xf>
    <xf numFmtId="0" fontId="10" fillId="3" borderId="32" xfId="0" applyFont="1" applyFill="1" applyBorder="1" applyAlignment="1">
      <alignment horizontal="center" vertical="top"/>
    </xf>
    <xf numFmtId="0" fontId="10" fillId="3" borderId="31" xfId="0" applyFont="1" applyFill="1" applyBorder="1" applyAlignment="1">
      <alignment horizontal="center" vertical="top" wrapText="1"/>
    </xf>
    <xf numFmtId="0" fontId="10" fillId="4" borderId="31" xfId="0" applyFont="1" applyFill="1" applyBorder="1" applyAlignment="1">
      <alignment horizontal="center" vertical="top" wrapText="1"/>
    </xf>
    <xf numFmtId="0" fontId="10" fillId="4" borderId="43" xfId="0" applyFont="1" applyFill="1" applyBorder="1" applyAlignment="1">
      <alignment horizontal="center" vertical="top" wrapText="1"/>
    </xf>
    <xf numFmtId="0" fontId="7" fillId="6" borderId="31" xfId="0" applyFont="1" applyFill="1" applyBorder="1" applyAlignment="1">
      <alignment horizontal="center" vertical="top"/>
    </xf>
    <xf numFmtId="0" fontId="7" fillId="6" borderId="22" xfId="0" applyFont="1" applyFill="1" applyBorder="1" applyAlignment="1">
      <alignment horizontal="center" vertical="top"/>
    </xf>
    <xf numFmtId="0" fontId="2" fillId="6" borderId="31" xfId="0" applyFont="1" applyFill="1" applyBorder="1" applyAlignment="1">
      <alignment horizontal="center" vertical="top"/>
    </xf>
    <xf numFmtId="0" fontId="2" fillId="6" borderId="22" xfId="0" applyFont="1" applyFill="1" applyBorder="1" applyAlignment="1">
      <alignment horizontal="center" vertical="top"/>
    </xf>
    <xf numFmtId="0" fontId="7" fillId="6" borderId="32" xfId="0" applyFont="1" applyFill="1" applyBorder="1" applyAlignment="1">
      <alignment horizontal="center" vertical="top"/>
    </xf>
    <xf numFmtId="0" fontId="10" fillId="6" borderId="31" xfId="0" applyFont="1" applyFill="1" applyBorder="1" applyAlignment="1">
      <alignment horizontal="center" vertical="top" wrapText="1"/>
    </xf>
    <xf numFmtId="0" fontId="12" fillId="6" borderId="31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top" wrapText="1"/>
    </xf>
    <xf numFmtId="0" fontId="10" fillId="6" borderId="40" xfId="0" applyFont="1" applyFill="1" applyBorder="1" applyAlignment="1">
      <alignment horizontal="center" vertical="top" wrapText="1"/>
    </xf>
    <xf numFmtId="0" fontId="10" fillId="6" borderId="16" xfId="0" applyFont="1" applyFill="1" applyBorder="1" applyAlignment="1">
      <alignment horizontal="center" vertical="top" wrapText="1"/>
    </xf>
    <xf numFmtId="0" fontId="12" fillId="3" borderId="37" xfId="0" applyFont="1" applyFill="1" applyBorder="1" applyAlignment="1">
      <alignment horizontal="center" vertical="top" wrapText="1"/>
    </xf>
    <xf numFmtId="0" fontId="10" fillId="3" borderId="30" xfId="0" applyFont="1" applyFill="1" applyBorder="1" applyAlignment="1">
      <alignment horizontal="center" vertical="top"/>
    </xf>
    <xf numFmtId="0" fontId="12" fillId="13" borderId="37" xfId="0" applyFont="1" applyFill="1" applyBorder="1" applyAlignment="1">
      <alignment horizontal="center" vertical="center"/>
    </xf>
    <xf numFmtId="0" fontId="12" fillId="13" borderId="37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top" wrapText="1"/>
    </xf>
    <xf numFmtId="0" fontId="7" fillId="4" borderId="32" xfId="0" applyFont="1" applyFill="1" applyBorder="1" applyAlignment="1">
      <alignment horizontal="center" vertical="top"/>
    </xf>
    <xf numFmtId="0" fontId="7" fillId="4" borderId="30" xfId="0" applyFont="1" applyFill="1" applyBorder="1" applyAlignment="1">
      <alignment horizontal="center" vertical="top"/>
    </xf>
    <xf numFmtId="0" fontId="7" fillId="6" borderId="30" xfId="0" applyFont="1" applyFill="1" applyBorder="1" applyAlignment="1">
      <alignment horizontal="center" vertical="top"/>
    </xf>
    <xf numFmtId="0" fontId="12" fillId="6" borderId="37" xfId="0" applyFont="1" applyFill="1" applyBorder="1" applyAlignment="1">
      <alignment horizontal="center" vertical="top" wrapText="1"/>
    </xf>
    <xf numFmtId="0" fontId="7" fillId="6" borderId="34" xfId="0" applyFont="1" applyFill="1" applyBorder="1" applyAlignment="1">
      <alignment horizontal="center" vertical="top"/>
    </xf>
    <xf numFmtId="0" fontId="7" fillId="6" borderId="40" xfId="0" applyFont="1" applyFill="1" applyBorder="1" applyAlignment="1">
      <alignment horizontal="center" vertical="top"/>
    </xf>
    <xf numFmtId="0" fontId="20" fillId="9" borderId="40" xfId="0" applyFont="1" applyFill="1" applyBorder="1" applyAlignment="1">
      <alignment horizontal="center" vertical="top" textRotation="90"/>
    </xf>
    <xf numFmtId="0" fontId="20" fillId="9" borderId="31" xfId="0" applyFont="1" applyFill="1" applyBorder="1" applyAlignment="1">
      <alignment horizontal="center" vertical="top" textRotation="90"/>
    </xf>
    <xf numFmtId="0" fontId="20" fillId="9" borderId="34" xfId="0" applyFont="1" applyFill="1" applyBorder="1" applyAlignment="1">
      <alignment horizontal="center" vertical="top" textRotation="90"/>
    </xf>
    <xf numFmtId="0" fontId="20" fillId="9" borderId="32" xfId="0" applyFont="1" applyFill="1" applyBorder="1" applyAlignment="1">
      <alignment horizontal="center" vertical="top" textRotation="90"/>
    </xf>
    <xf numFmtId="0" fontId="10" fillId="9" borderId="40" xfId="0" applyFont="1" applyFill="1" applyBorder="1" applyAlignment="1">
      <alignment horizontal="center" vertical="top" wrapText="1"/>
    </xf>
    <xf numFmtId="0" fontId="10" fillId="9" borderId="30" xfId="0" applyFont="1" applyFill="1" applyBorder="1" applyAlignment="1">
      <alignment horizontal="center" vertical="top"/>
    </xf>
    <xf numFmtId="0" fontId="10" fillId="7" borderId="40" xfId="0" applyFont="1" applyFill="1" applyBorder="1" applyAlignment="1">
      <alignment horizontal="center" vertical="top"/>
    </xf>
    <xf numFmtId="0" fontId="10" fillId="7" borderId="31" xfId="0" applyFont="1" applyFill="1" applyBorder="1" applyAlignment="1">
      <alignment horizontal="center" vertical="top"/>
    </xf>
    <xf numFmtId="0" fontId="10" fillId="7" borderId="34" xfId="0" applyFont="1" applyFill="1" applyBorder="1" applyAlignment="1">
      <alignment horizontal="center" vertical="top"/>
    </xf>
    <xf numFmtId="0" fontId="10" fillId="7" borderId="32" xfId="0" applyFont="1" applyFill="1" applyBorder="1" applyAlignment="1">
      <alignment horizontal="center" vertical="top"/>
    </xf>
    <xf numFmtId="0" fontId="10" fillId="7" borderId="40" xfId="0" applyFont="1" applyFill="1" applyBorder="1" applyAlignment="1">
      <alignment horizontal="center" vertical="top" wrapText="1"/>
    </xf>
    <xf numFmtId="0" fontId="12" fillId="7" borderId="37" xfId="0" applyFont="1" applyFill="1" applyBorder="1" applyAlignment="1">
      <alignment horizontal="center" vertical="top" wrapText="1"/>
    </xf>
    <xf numFmtId="0" fontId="18" fillId="11" borderId="40" xfId="0" applyFont="1" applyFill="1" applyBorder="1" applyAlignment="1">
      <alignment horizontal="center" vertical="top" textRotation="90"/>
    </xf>
    <xf numFmtId="0" fontId="18" fillId="11" borderId="25" xfId="0" applyFont="1" applyFill="1" applyBorder="1" applyAlignment="1">
      <alignment horizontal="center" vertical="top" textRotation="90"/>
    </xf>
    <xf numFmtId="0" fontId="18" fillId="11" borderId="31" xfId="0" applyFont="1" applyFill="1" applyBorder="1" applyAlignment="1">
      <alignment horizontal="center" vertical="top" textRotation="90"/>
    </xf>
    <xf numFmtId="0" fontId="18" fillId="11" borderId="20" xfId="0" applyFont="1" applyFill="1" applyBorder="1" applyAlignment="1">
      <alignment horizontal="center" vertical="top" textRotation="90"/>
    </xf>
    <xf numFmtId="0" fontId="18" fillId="11" borderId="34" xfId="0" applyFont="1" applyFill="1" applyBorder="1" applyAlignment="1">
      <alignment horizontal="center" vertical="top" textRotation="90"/>
    </xf>
    <xf numFmtId="0" fontId="18" fillId="11" borderId="19" xfId="0" applyFont="1" applyFill="1" applyBorder="1" applyAlignment="1">
      <alignment horizontal="center" vertical="top" textRotation="90"/>
    </xf>
    <xf numFmtId="0" fontId="18" fillId="11" borderId="32" xfId="0" applyFont="1" applyFill="1" applyBorder="1" applyAlignment="1">
      <alignment horizontal="center" vertical="top" textRotation="90"/>
    </xf>
    <xf numFmtId="0" fontId="18" fillId="11" borderId="23" xfId="0" applyFont="1" applyFill="1" applyBorder="1" applyAlignment="1">
      <alignment horizontal="center" vertical="top" textRotation="90"/>
    </xf>
    <xf numFmtId="0" fontId="10" fillId="11" borderId="40" xfId="0" applyFont="1" applyFill="1" applyBorder="1" applyAlignment="1">
      <alignment horizontal="center" vertical="top" wrapText="1"/>
    </xf>
    <xf numFmtId="0" fontId="12" fillId="11" borderId="37" xfId="0" applyFont="1" applyFill="1" applyBorder="1" applyAlignment="1">
      <alignment horizontal="center" vertical="top" wrapText="1"/>
    </xf>
    <xf numFmtId="0" fontId="12" fillId="11" borderId="50" xfId="0" applyFont="1" applyFill="1" applyBorder="1" applyAlignment="1">
      <alignment horizontal="center" vertical="top" wrapText="1"/>
    </xf>
    <xf numFmtId="0" fontId="10" fillId="12" borderId="18" xfId="0" applyFont="1" applyFill="1" applyBorder="1" applyAlignment="1">
      <alignment horizontal="center" vertical="top"/>
    </xf>
    <xf numFmtId="0" fontId="2" fillId="4" borderId="43" xfId="0" applyFont="1" applyFill="1" applyBorder="1" applyAlignment="1">
      <alignment horizontal="center" vertical="top"/>
    </xf>
    <xf numFmtId="0" fontId="12" fillId="9" borderId="40" xfId="0" applyFont="1" applyFill="1" applyBorder="1" applyAlignment="1">
      <alignment horizontal="center" vertical="top"/>
    </xf>
    <xf numFmtId="0" fontId="18" fillId="11" borderId="32" xfId="0" applyFont="1" applyFill="1" applyBorder="1" applyAlignment="1">
      <alignment horizontal="center" vertical="center" textRotation="90"/>
    </xf>
    <xf numFmtId="0" fontId="18" fillId="11" borderId="23" xfId="0" applyFont="1" applyFill="1" applyBorder="1" applyAlignment="1">
      <alignment horizontal="center" vertical="center" textRotation="90"/>
    </xf>
    <xf numFmtId="0" fontId="12" fillId="7" borderId="30" xfId="0" applyFont="1" applyFill="1" applyBorder="1" applyAlignment="1">
      <alignment horizontal="center" vertical="top"/>
    </xf>
    <xf numFmtId="0" fontId="2" fillId="6" borderId="31" xfId="0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/>
    </xf>
    <xf numFmtId="0" fontId="12" fillId="11" borderId="31" xfId="0" applyFont="1" applyFill="1" applyBorder="1" applyAlignment="1">
      <alignment horizontal="center" vertical="top"/>
    </xf>
    <xf numFmtId="0" fontId="10" fillId="0" borderId="31" xfId="0" applyFont="1" applyBorder="1" applyAlignment="1">
      <alignment horizontal="center" vertical="center" wrapText="1"/>
    </xf>
    <xf numFmtId="0" fontId="10" fillId="10" borderId="40" xfId="0" applyFont="1" applyFill="1" applyBorder="1" applyAlignment="1">
      <alignment horizontal="center" vertical="top"/>
    </xf>
    <xf numFmtId="0" fontId="10" fillId="10" borderId="31" xfId="0" applyFont="1" applyFill="1" applyBorder="1" applyAlignment="1">
      <alignment horizontal="center" vertical="top"/>
    </xf>
    <xf numFmtId="0" fontId="10" fillId="10" borderId="32" xfId="0" applyFont="1" applyFill="1" applyBorder="1" applyAlignment="1">
      <alignment horizontal="center" vertical="top"/>
    </xf>
    <xf numFmtId="0" fontId="10" fillId="0" borderId="44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top"/>
    </xf>
    <xf numFmtId="0" fontId="14" fillId="0" borderId="46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0" fillId="10" borderId="30" xfId="0" applyFont="1" applyFill="1" applyBorder="1" applyAlignment="1">
      <alignment horizontal="center" vertical="top"/>
    </xf>
    <xf numFmtId="0" fontId="10" fillId="1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top"/>
    </xf>
    <xf numFmtId="0" fontId="10" fillId="0" borderId="40" xfId="0" applyFont="1" applyFill="1" applyBorder="1" applyAlignment="1">
      <alignment horizontal="center" vertical="top" wrapText="1"/>
    </xf>
    <xf numFmtId="0" fontId="7" fillId="5" borderId="31" xfId="0" applyFont="1" applyFill="1" applyBorder="1" applyAlignment="1">
      <alignment horizontal="center" vertical="top"/>
    </xf>
    <xf numFmtId="0" fontId="12" fillId="13" borderId="50" xfId="0" applyFont="1" applyFill="1" applyBorder="1" applyAlignment="1">
      <alignment horizontal="center" vertical="center" wrapText="1"/>
    </xf>
    <xf numFmtId="0" fontId="10" fillId="12" borderId="25" xfId="0" applyFont="1" applyFill="1" applyBorder="1" applyAlignment="1">
      <alignment horizontal="center" vertical="top" wrapText="1"/>
    </xf>
    <xf numFmtId="0" fontId="12" fillId="12" borderId="50" xfId="0" applyFont="1" applyFill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/>
    </xf>
    <xf numFmtId="0" fontId="10" fillId="11" borderId="45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22" fillId="0" borderId="31" xfId="0" applyFont="1" applyFill="1" applyBorder="1" applyAlignment="1">
      <alignment horizontal="center" vertical="top"/>
    </xf>
    <xf numFmtId="0" fontId="1" fillId="11" borderId="31" xfId="0" applyFont="1" applyFill="1" applyBorder="1" applyAlignment="1">
      <alignment horizontal="center" vertical="top"/>
    </xf>
    <xf numFmtId="0" fontId="10" fillId="10" borderId="34" xfId="0" applyFont="1" applyFill="1" applyBorder="1" applyAlignment="1">
      <alignment horizontal="center" vertical="top"/>
    </xf>
    <xf numFmtId="0" fontId="10" fillId="10" borderId="32" xfId="0" applyFont="1" applyFill="1" applyBorder="1" applyAlignment="1">
      <alignment horizontal="center" vertical="center"/>
    </xf>
    <xf numFmtId="0" fontId="10" fillId="10" borderId="4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top"/>
    </xf>
    <xf numFmtId="0" fontId="12" fillId="0" borderId="37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top"/>
    </xf>
    <xf numFmtId="0" fontId="10" fillId="3" borderId="12" xfId="0" applyFont="1" applyFill="1" applyBorder="1" applyAlignment="1">
      <alignment horizontal="center" vertical="top"/>
    </xf>
    <xf numFmtId="0" fontId="10" fillId="0" borderId="45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0" fontId="1" fillId="10" borderId="31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2" fillId="10" borderId="3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7" fillId="9" borderId="7" xfId="0" applyFont="1" applyFill="1" applyBorder="1" applyAlignment="1">
      <alignment vertical="center" wrapText="1"/>
    </xf>
    <xf numFmtId="0" fontId="0" fillId="9" borderId="2" xfId="0" applyFill="1" applyBorder="1" applyAlignment="1">
      <alignment wrapText="1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15" fillId="9" borderId="7" xfId="0" applyFont="1" applyFill="1" applyBorder="1" applyAlignment="1">
      <alignment horizontal="center" vertical="top" wrapText="1"/>
    </xf>
    <xf numFmtId="0" fontId="15" fillId="9" borderId="2" xfId="0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vertical="top" wrapText="1"/>
    </xf>
    <xf numFmtId="0" fontId="0" fillId="9" borderId="2" xfId="0" applyFill="1" applyBorder="1" applyAlignment="1">
      <alignment vertical="top" wrapText="1"/>
    </xf>
    <xf numFmtId="0" fontId="15" fillId="9" borderId="7" xfId="0" applyFont="1" applyFill="1" applyBorder="1" applyAlignment="1">
      <alignment horizontal="left" vertical="center" wrapText="1"/>
    </xf>
    <xf numFmtId="0" fontId="15" fillId="9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7" fillId="9" borderId="7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center" vertical="center"/>
    </xf>
    <xf numFmtId="0" fontId="13" fillId="9" borderId="7" xfId="0" applyFont="1" applyFill="1" applyBorder="1" applyAlignment="1">
      <alignment vertical="top" wrapText="1"/>
    </xf>
    <xf numFmtId="0" fontId="13" fillId="9" borderId="2" xfId="0" applyFont="1" applyFill="1" applyBorder="1" applyAlignment="1">
      <alignment vertical="top" wrapText="1"/>
    </xf>
    <xf numFmtId="0" fontId="5" fillId="9" borderId="7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vertical="center" wrapText="1"/>
    </xf>
    <xf numFmtId="0" fontId="12" fillId="9" borderId="7" xfId="0" applyFont="1" applyFill="1" applyBorder="1" applyAlignment="1">
      <alignment horizontal="left" vertical="top" wrapText="1"/>
    </xf>
    <xf numFmtId="0" fontId="12" fillId="9" borderId="2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center" textRotation="90"/>
    </xf>
    <xf numFmtId="0" fontId="10" fillId="0" borderId="31" xfId="0" applyFont="1" applyBorder="1" applyAlignment="1">
      <alignment horizontal="center" vertical="center" textRotation="90"/>
    </xf>
    <xf numFmtId="0" fontId="10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1" fillId="0" borderId="31" xfId="0" applyFont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1E6-4631-AA64-1851933D1125}"/>
            </c:ext>
          </c:extLst>
        </c:ser>
        <c:ser>
          <c:idx val="1"/>
          <c:order val="1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1E6-4631-AA64-1851933D1125}"/>
            </c:ext>
          </c:extLst>
        </c:ser>
        <c:ser>
          <c:idx val="2"/>
          <c:order val="2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1E6-4631-AA64-1851933D1125}"/>
            </c:ext>
          </c:extLst>
        </c:ser>
        <c:ser>
          <c:idx val="3"/>
          <c:order val="3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1E6-4631-AA64-1851933D1125}"/>
            </c:ext>
          </c:extLst>
        </c:ser>
        <c:ser>
          <c:idx val="4"/>
          <c:order val="4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1E6-4631-AA64-1851933D1125}"/>
            </c:ext>
          </c:extLst>
        </c:ser>
        <c:ser>
          <c:idx val="5"/>
          <c:order val="5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41E6-4631-AA64-1851933D1125}"/>
            </c:ext>
          </c:extLst>
        </c:ser>
        <c:ser>
          <c:idx val="6"/>
          <c:order val="6"/>
          <c:invertIfNegative val="0"/>
          <c:val>
            <c:numRef>
              <c:f>'уч план'!#REF!</c:f>
              <c:numCache>
                <c:formatCode>General</c:formatCode>
                <c:ptCount val="52"/>
                <c:pt idx="12">
                  <c:v>30</c:v>
                </c:pt>
                <c:pt idx="15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41E6-4631-AA64-1851933D1125}"/>
            </c:ext>
          </c:extLst>
        </c:ser>
        <c:ser>
          <c:idx val="7"/>
          <c:order val="7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41E6-4631-AA64-1851933D1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07776"/>
        <c:axId val="81709312"/>
      </c:barChart>
      <c:catAx>
        <c:axId val="8170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1709312"/>
        <c:crosses val="autoZero"/>
        <c:auto val="1"/>
        <c:lblAlgn val="ctr"/>
        <c:lblOffset val="100"/>
        <c:noMultiLvlLbl val="0"/>
      </c:catAx>
      <c:valAx>
        <c:axId val="81709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1707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358974358974357"/>
          <c:y val="0.37440758293838861"/>
          <c:w val="4.8205128205128206E-2"/>
          <c:h val="0.2875197472353870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3"/>
  <sheetViews>
    <sheetView tabSelected="1" zoomScale="90" zoomScaleNormal="90" workbookViewId="0">
      <selection activeCell="A119" sqref="A119:A120"/>
    </sheetView>
  </sheetViews>
  <sheetFormatPr defaultRowHeight="12.75" x14ac:dyDescent="0.2"/>
  <cols>
    <col min="1" max="1" width="10.85546875" customWidth="1"/>
    <col min="2" max="2" width="26" customWidth="1"/>
    <col min="3" max="19" width="3.7109375" customWidth="1"/>
    <col min="20" max="20" width="7.42578125" customWidth="1"/>
    <col min="21" max="21" width="4.5703125" customWidth="1"/>
    <col min="22" max="47" width="3.7109375" customWidth="1"/>
    <col min="48" max="49" width="7.42578125" customWidth="1"/>
  </cols>
  <sheetData>
    <row r="1" spans="1:49" ht="56.25" customHeight="1" x14ac:dyDescent="0.2">
      <c r="AO1" s="294" t="s">
        <v>192</v>
      </c>
      <c r="AP1" s="294"/>
      <c r="AQ1" s="294"/>
      <c r="AR1" s="294"/>
      <c r="AS1" s="294"/>
      <c r="AT1" s="294"/>
      <c r="AU1" s="294"/>
      <c r="AV1" s="294"/>
      <c r="AW1" s="294"/>
    </row>
    <row r="2" spans="1:49" ht="31.5" customHeight="1" x14ac:dyDescent="0.2">
      <c r="B2" s="295" t="s">
        <v>151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</row>
    <row r="3" spans="1:49" ht="14.25" x14ac:dyDescent="0.2">
      <c r="C3" s="15">
        <v>1</v>
      </c>
      <c r="D3" s="15">
        <v>2</v>
      </c>
      <c r="E3" s="15">
        <v>3</v>
      </c>
      <c r="F3" s="15">
        <v>4</v>
      </c>
      <c r="G3" s="15">
        <v>1</v>
      </c>
      <c r="H3" s="15">
        <v>2</v>
      </c>
      <c r="I3" s="15">
        <v>3</v>
      </c>
      <c r="J3" s="15">
        <v>4</v>
      </c>
      <c r="K3" s="15">
        <v>1</v>
      </c>
      <c r="L3" s="15">
        <v>2</v>
      </c>
      <c r="M3" s="15">
        <v>3</v>
      </c>
      <c r="N3" s="15">
        <v>4</v>
      </c>
      <c r="O3" s="15">
        <v>1</v>
      </c>
      <c r="P3" s="15">
        <v>2</v>
      </c>
      <c r="Q3" s="15">
        <v>3</v>
      </c>
      <c r="R3" s="15">
        <v>4</v>
      </c>
      <c r="S3" s="15">
        <v>1</v>
      </c>
      <c r="T3" s="15"/>
      <c r="U3" s="15">
        <v>2</v>
      </c>
      <c r="V3" s="15">
        <v>3</v>
      </c>
      <c r="W3" s="15">
        <v>4</v>
      </c>
      <c r="X3" s="15">
        <v>1</v>
      </c>
      <c r="Y3" s="15">
        <v>2</v>
      </c>
      <c r="Z3" s="15">
        <v>3</v>
      </c>
      <c r="AA3" s="15">
        <v>4</v>
      </c>
      <c r="AB3" s="15">
        <v>1</v>
      </c>
      <c r="AC3" s="15">
        <v>2</v>
      </c>
      <c r="AD3" s="15">
        <v>3</v>
      </c>
      <c r="AE3" s="15">
        <v>4</v>
      </c>
      <c r="AF3" s="15">
        <v>1</v>
      </c>
      <c r="AG3" s="15">
        <v>2</v>
      </c>
      <c r="AH3" s="15">
        <v>3</v>
      </c>
      <c r="AI3" s="15">
        <v>4</v>
      </c>
      <c r="AJ3" s="15">
        <v>1</v>
      </c>
      <c r="AK3" s="15">
        <v>2</v>
      </c>
      <c r="AL3" s="15">
        <v>3</v>
      </c>
      <c r="AM3" s="15">
        <v>4</v>
      </c>
      <c r="AN3" s="15">
        <v>1</v>
      </c>
      <c r="AO3" s="15">
        <v>2</v>
      </c>
      <c r="AP3" s="15">
        <v>3</v>
      </c>
      <c r="AQ3" s="15">
        <v>4</v>
      </c>
      <c r="AR3" s="15">
        <v>1</v>
      </c>
      <c r="AS3" s="15">
        <v>2</v>
      </c>
      <c r="AT3" s="15">
        <v>3</v>
      </c>
      <c r="AU3" s="15">
        <v>3</v>
      </c>
      <c r="AV3" s="15"/>
    </row>
    <row r="4" spans="1:49" ht="15.75" customHeight="1" x14ac:dyDescent="0.2">
      <c r="A4" s="326" t="s">
        <v>0</v>
      </c>
      <c r="B4" s="327" t="s">
        <v>102</v>
      </c>
      <c r="C4" s="328" t="s">
        <v>103</v>
      </c>
      <c r="D4" s="328"/>
      <c r="E4" s="328"/>
      <c r="F4" s="328"/>
      <c r="G4" s="325" t="s">
        <v>104</v>
      </c>
      <c r="H4" s="328" t="s">
        <v>105</v>
      </c>
      <c r="I4" s="328"/>
      <c r="J4" s="328"/>
      <c r="K4" s="325" t="s">
        <v>106</v>
      </c>
      <c r="L4" s="328" t="s">
        <v>107</v>
      </c>
      <c r="M4" s="328"/>
      <c r="N4" s="328"/>
      <c r="O4" s="328"/>
      <c r="P4" s="328" t="s">
        <v>108</v>
      </c>
      <c r="Q4" s="328"/>
      <c r="R4" s="328"/>
      <c r="S4" s="328"/>
      <c r="T4" s="334" t="s">
        <v>109</v>
      </c>
      <c r="U4" s="325" t="s">
        <v>110</v>
      </c>
      <c r="V4" s="324" t="s">
        <v>111</v>
      </c>
      <c r="W4" s="324"/>
      <c r="X4" s="324"/>
      <c r="Y4" s="325" t="s">
        <v>112</v>
      </c>
      <c r="Z4" s="324" t="s">
        <v>113</v>
      </c>
      <c r="AA4" s="324"/>
      <c r="AB4" s="324"/>
      <c r="AC4" s="325" t="s">
        <v>114</v>
      </c>
      <c r="AD4" s="324" t="s">
        <v>115</v>
      </c>
      <c r="AE4" s="324"/>
      <c r="AF4" s="324"/>
      <c r="AG4" s="324"/>
      <c r="AH4" s="325" t="s">
        <v>116</v>
      </c>
      <c r="AI4" s="324" t="s">
        <v>117</v>
      </c>
      <c r="AJ4" s="324"/>
      <c r="AK4" s="324"/>
      <c r="AL4" s="325" t="s">
        <v>118</v>
      </c>
      <c r="AM4" s="324" t="s">
        <v>119</v>
      </c>
      <c r="AN4" s="324"/>
      <c r="AO4" s="324"/>
      <c r="AP4" s="324"/>
      <c r="AQ4" s="331" t="s">
        <v>120</v>
      </c>
      <c r="AR4" s="332"/>
      <c r="AS4" s="332"/>
      <c r="AT4" s="333"/>
      <c r="AU4" s="325" t="s">
        <v>121</v>
      </c>
      <c r="AV4" s="334" t="s">
        <v>122</v>
      </c>
      <c r="AW4" s="334" t="s">
        <v>123</v>
      </c>
    </row>
    <row r="5" spans="1:49" ht="46.5" customHeight="1" x14ac:dyDescent="0.2">
      <c r="A5" s="326"/>
      <c r="B5" s="327"/>
      <c r="C5" s="16" t="s">
        <v>91</v>
      </c>
      <c r="D5" s="16" t="s">
        <v>97</v>
      </c>
      <c r="E5" s="16" t="s">
        <v>98</v>
      </c>
      <c r="F5" s="16" t="s">
        <v>99</v>
      </c>
      <c r="G5" s="325"/>
      <c r="H5" s="16" t="s">
        <v>84</v>
      </c>
      <c r="I5" s="16" t="s">
        <v>85</v>
      </c>
      <c r="J5" s="16" t="s">
        <v>86</v>
      </c>
      <c r="K5" s="325"/>
      <c r="L5" s="16" t="s">
        <v>87</v>
      </c>
      <c r="M5" s="16" t="s">
        <v>88</v>
      </c>
      <c r="N5" s="16" t="s">
        <v>89</v>
      </c>
      <c r="O5" s="16" t="s">
        <v>90</v>
      </c>
      <c r="P5" s="16" t="s">
        <v>91</v>
      </c>
      <c r="Q5" s="16" t="s">
        <v>97</v>
      </c>
      <c r="R5" s="16" t="s">
        <v>98</v>
      </c>
      <c r="S5" s="16" t="s">
        <v>99</v>
      </c>
      <c r="T5" s="334"/>
      <c r="U5" s="325"/>
      <c r="V5" s="16" t="s">
        <v>124</v>
      </c>
      <c r="W5" s="16" t="s">
        <v>125</v>
      </c>
      <c r="X5" s="16" t="s">
        <v>126</v>
      </c>
      <c r="Y5" s="325"/>
      <c r="Z5" s="16" t="s">
        <v>127</v>
      </c>
      <c r="AA5" s="16" t="s">
        <v>128</v>
      </c>
      <c r="AB5" s="16" t="s">
        <v>129</v>
      </c>
      <c r="AC5" s="325"/>
      <c r="AD5" s="16" t="s">
        <v>127</v>
      </c>
      <c r="AE5" s="16" t="s">
        <v>128</v>
      </c>
      <c r="AF5" s="16" t="s">
        <v>129</v>
      </c>
      <c r="AG5" s="16" t="s">
        <v>92</v>
      </c>
      <c r="AH5" s="325"/>
      <c r="AI5" s="16" t="s">
        <v>84</v>
      </c>
      <c r="AJ5" s="16" t="s">
        <v>85</v>
      </c>
      <c r="AK5" s="16" t="s">
        <v>86</v>
      </c>
      <c r="AL5" s="325"/>
      <c r="AM5" s="16" t="s">
        <v>93</v>
      </c>
      <c r="AN5" s="16" t="s">
        <v>94</v>
      </c>
      <c r="AO5" s="16" t="s">
        <v>95</v>
      </c>
      <c r="AP5" s="16" t="s">
        <v>96</v>
      </c>
      <c r="AQ5" s="16" t="s">
        <v>91</v>
      </c>
      <c r="AR5" s="16" t="s">
        <v>97</v>
      </c>
      <c r="AS5" s="16" t="s">
        <v>98</v>
      </c>
      <c r="AT5" s="16" t="s">
        <v>99</v>
      </c>
      <c r="AU5" s="325"/>
      <c r="AV5" s="334"/>
      <c r="AW5" s="334"/>
    </row>
    <row r="6" spans="1:49" ht="14.25" x14ac:dyDescent="0.2">
      <c r="A6" s="326"/>
      <c r="B6" s="327"/>
      <c r="C6" s="173">
        <v>1</v>
      </c>
      <c r="D6" s="173">
        <v>2</v>
      </c>
      <c r="E6" s="173">
        <v>3</v>
      </c>
      <c r="F6" s="173">
        <v>4</v>
      </c>
      <c r="G6" s="173">
        <v>5</v>
      </c>
      <c r="H6" s="173">
        <v>6</v>
      </c>
      <c r="I6" s="173">
        <v>7</v>
      </c>
      <c r="J6" s="173">
        <v>8</v>
      </c>
      <c r="K6" s="173">
        <v>9</v>
      </c>
      <c r="L6" s="173">
        <v>10</v>
      </c>
      <c r="M6" s="173">
        <v>11</v>
      </c>
      <c r="N6" s="173">
        <v>12</v>
      </c>
      <c r="O6" s="173">
        <v>13</v>
      </c>
      <c r="P6" s="173">
        <v>14</v>
      </c>
      <c r="Q6" s="173">
        <v>15</v>
      </c>
      <c r="R6" s="173">
        <v>16</v>
      </c>
      <c r="S6" s="173">
        <v>17</v>
      </c>
      <c r="T6" s="334"/>
      <c r="U6" s="17">
        <v>18</v>
      </c>
      <c r="V6" s="17">
        <v>19</v>
      </c>
      <c r="W6" s="173">
        <v>20</v>
      </c>
      <c r="X6" s="173">
        <v>21</v>
      </c>
      <c r="Y6" s="173">
        <v>22</v>
      </c>
      <c r="Z6" s="173">
        <v>23</v>
      </c>
      <c r="AA6" s="173">
        <v>24</v>
      </c>
      <c r="AB6" s="173">
        <v>25</v>
      </c>
      <c r="AC6" s="173">
        <v>26</v>
      </c>
      <c r="AD6" s="173">
        <v>27</v>
      </c>
      <c r="AE6" s="173">
        <v>28</v>
      </c>
      <c r="AF6" s="173">
        <v>29</v>
      </c>
      <c r="AG6" s="173">
        <v>30</v>
      </c>
      <c r="AH6" s="173">
        <v>31</v>
      </c>
      <c r="AI6" s="173">
        <v>32</v>
      </c>
      <c r="AJ6" s="173">
        <v>33</v>
      </c>
      <c r="AK6" s="173">
        <v>34</v>
      </c>
      <c r="AL6" s="173">
        <v>35</v>
      </c>
      <c r="AM6" s="173">
        <v>36</v>
      </c>
      <c r="AN6" s="173">
        <v>37</v>
      </c>
      <c r="AO6" s="173">
        <v>38</v>
      </c>
      <c r="AP6" s="173">
        <v>39</v>
      </c>
      <c r="AQ6" s="173">
        <v>40</v>
      </c>
      <c r="AR6" s="173">
        <v>41</v>
      </c>
      <c r="AS6" s="173">
        <v>42</v>
      </c>
      <c r="AT6" s="173">
        <v>43</v>
      </c>
      <c r="AU6" s="173">
        <v>44</v>
      </c>
      <c r="AV6" s="334"/>
      <c r="AW6" s="334"/>
    </row>
    <row r="7" spans="1:49" ht="35.1" customHeight="1" thickBot="1" x14ac:dyDescent="0.25">
      <c r="A7" s="317" t="s">
        <v>130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</row>
    <row r="8" spans="1:49" ht="30.75" customHeight="1" thickBot="1" x14ac:dyDescent="0.25">
      <c r="A8" s="318" t="s">
        <v>131</v>
      </c>
      <c r="B8" s="319"/>
      <c r="C8" s="18">
        <f t="shared" ref="C8:S8" si="0">SUM(C9:C22)</f>
        <v>22</v>
      </c>
      <c r="D8" s="19">
        <f t="shared" si="0"/>
        <v>22</v>
      </c>
      <c r="E8" s="19">
        <f t="shared" si="0"/>
        <v>22</v>
      </c>
      <c r="F8" s="19">
        <f t="shared" si="0"/>
        <v>22</v>
      </c>
      <c r="G8" s="19">
        <f t="shared" si="0"/>
        <v>22</v>
      </c>
      <c r="H8" s="19">
        <f t="shared" si="0"/>
        <v>22</v>
      </c>
      <c r="I8" s="19">
        <f t="shared" si="0"/>
        <v>22</v>
      </c>
      <c r="J8" s="19">
        <f t="shared" si="0"/>
        <v>22</v>
      </c>
      <c r="K8" s="19">
        <f t="shared" si="0"/>
        <v>22</v>
      </c>
      <c r="L8" s="19">
        <f t="shared" si="0"/>
        <v>22</v>
      </c>
      <c r="M8" s="19">
        <f t="shared" si="0"/>
        <v>22</v>
      </c>
      <c r="N8" s="19">
        <f t="shared" si="0"/>
        <v>22</v>
      </c>
      <c r="O8" s="19">
        <f t="shared" si="0"/>
        <v>22</v>
      </c>
      <c r="P8" s="19">
        <f t="shared" si="0"/>
        <v>22</v>
      </c>
      <c r="Q8" s="19">
        <f t="shared" si="0"/>
        <v>22</v>
      </c>
      <c r="R8" s="19">
        <f t="shared" si="0"/>
        <v>22</v>
      </c>
      <c r="S8" s="20">
        <f t="shared" si="0"/>
        <v>18</v>
      </c>
      <c r="T8" s="21">
        <f>SUM(C8:S8)</f>
        <v>370</v>
      </c>
      <c r="U8" s="22" t="s">
        <v>132</v>
      </c>
      <c r="V8" s="23" t="s">
        <v>132</v>
      </c>
      <c r="W8" s="24">
        <f t="shared" ref="W8:AT8" si="1">SUM(W9:W22)</f>
        <v>20</v>
      </c>
      <c r="X8" s="19">
        <f t="shared" si="1"/>
        <v>24</v>
      </c>
      <c r="Y8" s="19">
        <f t="shared" si="1"/>
        <v>18</v>
      </c>
      <c r="Z8" s="19">
        <f t="shared" si="1"/>
        <v>24</v>
      </c>
      <c r="AA8" s="19">
        <f t="shared" si="1"/>
        <v>20</v>
      </c>
      <c r="AB8" s="19">
        <f t="shared" si="1"/>
        <v>24</v>
      </c>
      <c r="AC8" s="19">
        <f t="shared" si="1"/>
        <v>18</v>
      </c>
      <c r="AD8" s="19">
        <f t="shared" si="1"/>
        <v>24</v>
      </c>
      <c r="AE8" s="19">
        <f t="shared" si="1"/>
        <v>20</v>
      </c>
      <c r="AF8" s="19">
        <f t="shared" si="1"/>
        <v>24</v>
      </c>
      <c r="AG8" s="19">
        <f t="shared" si="1"/>
        <v>18</v>
      </c>
      <c r="AH8" s="19">
        <f t="shared" si="1"/>
        <v>24</v>
      </c>
      <c r="AI8" s="19">
        <f t="shared" si="1"/>
        <v>20</v>
      </c>
      <c r="AJ8" s="19">
        <f t="shared" si="1"/>
        <v>24</v>
      </c>
      <c r="AK8" s="19">
        <f t="shared" si="1"/>
        <v>18</v>
      </c>
      <c r="AL8" s="19">
        <f t="shared" si="1"/>
        <v>24</v>
      </c>
      <c r="AM8" s="19">
        <f t="shared" si="1"/>
        <v>20</v>
      </c>
      <c r="AN8" s="19">
        <f t="shared" si="1"/>
        <v>24</v>
      </c>
      <c r="AO8" s="19">
        <f t="shared" si="1"/>
        <v>18</v>
      </c>
      <c r="AP8" s="19">
        <f t="shared" si="1"/>
        <v>22</v>
      </c>
      <c r="AQ8" s="19">
        <f t="shared" si="1"/>
        <v>18</v>
      </c>
      <c r="AR8" s="19">
        <f t="shared" si="1"/>
        <v>22</v>
      </c>
      <c r="AS8" s="19">
        <f t="shared" si="1"/>
        <v>20</v>
      </c>
      <c r="AT8" s="20">
        <f t="shared" si="1"/>
        <v>6</v>
      </c>
      <c r="AU8" s="20"/>
      <c r="AV8" s="25">
        <f>SUM(W8:AU8)</f>
        <v>494</v>
      </c>
      <c r="AW8" s="26">
        <f t="shared" ref="AW8:AW28" si="2">T8+AV8</f>
        <v>864</v>
      </c>
    </row>
    <row r="9" spans="1:49" ht="18" customHeight="1" x14ac:dyDescent="0.2">
      <c r="A9" s="27" t="s">
        <v>81</v>
      </c>
      <c r="B9" s="10" t="s">
        <v>1</v>
      </c>
      <c r="C9" s="28">
        <v>2</v>
      </c>
      <c r="D9" s="29">
        <v>2</v>
      </c>
      <c r="E9" s="30">
        <v>2</v>
      </c>
      <c r="F9" s="30">
        <v>2</v>
      </c>
      <c r="G9" s="30">
        <v>2</v>
      </c>
      <c r="H9" s="30">
        <v>2</v>
      </c>
      <c r="I9" s="30">
        <v>2</v>
      </c>
      <c r="J9" s="30">
        <v>2</v>
      </c>
      <c r="K9" s="251">
        <v>2</v>
      </c>
      <c r="L9" s="251">
        <v>2</v>
      </c>
      <c r="M9" s="251">
        <v>2</v>
      </c>
      <c r="N9" s="30">
        <v>2</v>
      </c>
      <c r="O9" s="30">
        <v>2</v>
      </c>
      <c r="P9" s="30">
        <v>2</v>
      </c>
      <c r="Q9" s="30">
        <v>2</v>
      </c>
      <c r="R9" s="30">
        <v>2</v>
      </c>
      <c r="S9" s="31">
        <v>2</v>
      </c>
      <c r="T9" s="32">
        <f>SUM(C9:S9)</f>
        <v>34</v>
      </c>
      <c r="U9" s="33" t="s">
        <v>132</v>
      </c>
      <c r="V9" s="34" t="s">
        <v>132</v>
      </c>
      <c r="W9" s="35">
        <v>2</v>
      </c>
      <c r="X9" s="30">
        <v>2</v>
      </c>
      <c r="Y9" s="30">
        <v>2</v>
      </c>
      <c r="Z9" s="30">
        <v>2</v>
      </c>
      <c r="AA9" s="30">
        <v>2</v>
      </c>
      <c r="AB9" s="30">
        <v>2</v>
      </c>
      <c r="AC9" s="251">
        <v>2</v>
      </c>
      <c r="AD9" s="251">
        <v>2</v>
      </c>
      <c r="AE9" s="30">
        <v>2</v>
      </c>
      <c r="AF9" s="30">
        <v>2</v>
      </c>
      <c r="AG9" s="30">
        <v>2</v>
      </c>
      <c r="AH9" s="30">
        <v>2</v>
      </c>
      <c r="AI9" s="30">
        <v>2</v>
      </c>
      <c r="AJ9" s="30">
        <v>2</v>
      </c>
      <c r="AK9" s="251">
        <v>2</v>
      </c>
      <c r="AL9" s="251">
        <v>2</v>
      </c>
      <c r="AM9" s="251">
        <v>2</v>
      </c>
      <c r="AN9" s="251">
        <v>2</v>
      </c>
      <c r="AO9" s="30">
        <v>2</v>
      </c>
      <c r="AP9" s="30">
        <v>2</v>
      </c>
      <c r="AQ9" s="30">
        <v>2</v>
      </c>
      <c r="AR9" s="30">
        <v>2</v>
      </c>
      <c r="AS9" s="43">
        <v>2</v>
      </c>
      <c r="AT9" s="36">
        <v>2</v>
      </c>
      <c r="AU9" s="38" t="s">
        <v>132</v>
      </c>
      <c r="AV9" s="32">
        <f t="shared" ref="AV9:AV27" si="3">SUM(W9:AU9)</f>
        <v>48</v>
      </c>
      <c r="AW9" s="39">
        <f t="shared" si="2"/>
        <v>82</v>
      </c>
    </row>
    <row r="10" spans="1:49" ht="18" customHeight="1" x14ac:dyDescent="0.2">
      <c r="A10" s="40" t="s">
        <v>2</v>
      </c>
      <c r="B10" s="11" t="s">
        <v>3</v>
      </c>
      <c r="C10" s="41">
        <v>2</v>
      </c>
      <c r="D10" s="42">
        <v>4</v>
      </c>
      <c r="E10" s="43">
        <v>2</v>
      </c>
      <c r="F10" s="43">
        <v>4</v>
      </c>
      <c r="G10" s="43">
        <v>2</v>
      </c>
      <c r="H10" s="43">
        <v>4</v>
      </c>
      <c r="I10" s="43">
        <v>2</v>
      </c>
      <c r="J10" s="43">
        <v>4</v>
      </c>
      <c r="K10" s="252">
        <v>2</v>
      </c>
      <c r="L10" s="252">
        <v>4</v>
      </c>
      <c r="M10" s="252">
        <v>2</v>
      </c>
      <c r="N10" s="43">
        <v>4</v>
      </c>
      <c r="O10" s="43">
        <v>2</v>
      </c>
      <c r="P10" s="43">
        <v>4</v>
      </c>
      <c r="Q10" s="43">
        <v>2</v>
      </c>
      <c r="R10" s="43">
        <v>4</v>
      </c>
      <c r="S10" s="37">
        <v>2</v>
      </c>
      <c r="T10" s="44">
        <f t="shared" ref="T10:T27" si="4">SUM(C10:S10)</f>
        <v>50</v>
      </c>
      <c r="U10" s="45" t="s">
        <v>132</v>
      </c>
      <c r="V10" s="46" t="s">
        <v>132</v>
      </c>
      <c r="W10" s="47">
        <v>4</v>
      </c>
      <c r="X10" s="43">
        <v>4</v>
      </c>
      <c r="Y10" s="43">
        <v>4</v>
      </c>
      <c r="Z10" s="43">
        <v>4</v>
      </c>
      <c r="AA10" s="43">
        <v>4</v>
      </c>
      <c r="AB10" s="43">
        <v>4</v>
      </c>
      <c r="AC10" s="252">
        <v>4</v>
      </c>
      <c r="AD10" s="252">
        <v>4</v>
      </c>
      <c r="AE10" s="43">
        <v>4</v>
      </c>
      <c r="AF10" s="43">
        <v>4</v>
      </c>
      <c r="AG10" s="43">
        <v>4</v>
      </c>
      <c r="AH10" s="43">
        <v>4</v>
      </c>
      <c r="AI10" s="43">
        <v>4</v>
      </c>
      <c r="AJ10" s="43">
        <v>4</v>
      </c>
      <c r="AK10" s="252">
        <v>4</v>
      </c>
      <c r="AL10" s="252">
        <v>4</v>
      </c>
      <c r="AM10" s="252">
        <v>4</v>
      </c>
      <c r="AN10" s="252">
        <v>4</v>
      </c>
      <c r="AO10" s="43">
        <v>4</v>
      </c>
      <c r="AP10" s="43">
        <v>4</v>
      </c>
      <c r="AQ10" s="43">
        <v>4</v>
      </c>
      <c r="AR10" s="43">
        <v>4</v>
      </c>
      <c r="AS10" s="43">
        <v>4</v>
      </c>
      <c r="AT10" s="37"/>
      <c r="AU10" s="48" t="s">
        <v>132</v>
      </c>
      <c r="AV10" s="44">
        <f t="shared" si="3"/>
        <v>92</v>
      </c>
      <c r="AW10" s="49">
        <f t="shared" si="2"/>
        <v>142</v>
      </c>
    </row>
    <row r="11" spans="1:49" ht="18" customHeight="1" x14ac:dyDescent="0.2">
      <c r="A11" s="40" t="s">
        <v>4</v>
      </c>
      <c r="B11" s="11" t="s">
        <v>6</v>
      </c>
      <c r="C11" s="41">
        <v>4</v>
      </c>
      <c r="D11" s="42">
        <v>2</v>
      </c>
      <c r="E11" s="43">
        <v>4</v>
      </c>
      <c r="F11" s="43">
        <v>2</v>
      </c>
      <c r="G11" s="43">
        <v>4</v>
      </c>
      <c r="H11" s="43">
        <v>2</v>
      </c>
      <c r="I11" s="43">
        <v>4</v>
      </c>
      <c r="J11" s="43">
        <v>2</v>
      </c>
      <c r="K11" s="252">
        <v>4</v>
      </c>
      <c r="L11" s="252">
        <v>2</v>
      </c>
      <c r="M11" s="252">
        <v>4</v>
      </c>
      <c r="N11" s="43">
        <v>2</v>
      </c>
      <c r="O11" s="43">
        <v>4</v>
      </c>
      <c r="P11" s="43">
        <v>2</v>
      </c>
      <c r="Q11" s="43">
        <v>4</v>
      </c>
      <c r="R11" s="43">
        <v>4</v>
      </c>
      <c r="S11" s="37">
        <v>2</v>
      </c>
      <c r="T11" s="44">
        <f t="shared" si="4"/>
        <v>52</v>
      </c>
      <c r="U11" s="45" t="s">
        <v>132</v>
      </c>
      <c r="V11" s="46" t="s">
        <v>132</v>
      </c>
      <c r="W11" s="281">
        <v>2</v>
      </c>
      <c r="X11" s="108">
        <v>4</v>
      </c>
      <c r="Y11" s="108">
        <v>2</v>
      </c>
      <c r="Z11" s="108">
        <v>4</v>
      </c>
      <c r="AA11" s="108">
        <v>2</v>
      </c>
      <c r="AB11" s="108">
        <v>4</v>
      </c>
      <c r="AC11" s="252">
        <v>2</v>
      </c>
      <c r="AD11" s="252">
        <v>4</v>
      </c>
      <c r="AE11" s="108">
        <v>2</v>
      </c>
      <c r="AF11" s="108">
        <v>4</v>
      </c>
      <c r="AG11" s="108">
        <v>2</v>
      </c>
      <c r="AH11" s="108">
        <v>4</v>
      </c>
      <c r="AI11" s="108">
        <v>2</v>
      </c>
      <c r="AJ11" s="108">
        <v>4</v>
      </c>
      <c r="AK11" s="252">
        <v>2</v>
      </c>
      <c r="AL11" s="252">
        <v>4</v>
      </c>
      <c r="AM11" s="252">
        <v>2</v>
      </c>
      <c r="AN11" s="252">
        <v>4</v>
      </c>
      <c r="AO11" s="269">
        <v>2</v>
      </c>
      <c r="AP11" s="269">
        <v>2</v>
      </c>
      <c r="AQ11" s="269">
        <v>2</v>
      </c>
      <c r="AR11" s="269">
        <v>2</v>
      </c>
      <c r="AS11" s="269">
        <v>2</v>
      </c>
      <c r="AT11" s="37">
        <v>2</v>
      </c>
      <c r="AU11" s="48" t="s">
        <v>132</v>
      </c>
      <c r="AV11" s="44">
        <f t="shared" si="3"/>
        <v>66</v>
      </c>
      <c r="AW11" s="49">
        <f t="shared" si="2"/>
        <v>118</v>
      </c>
    </row>
    <row r="12" spans="1:49" ht="18" customHeight="1" x14ac:dyDescent="0.2">
      <c r="A12" s="40" t="s">
        <v>5</v>
      </c>
      <c r="B12" s="11" t="s">
        <v>68</v>
      </c>
      <c r="C12" s="41">
        <v>2</v>
      </c>
      <c r="D12" s="42">
        <v>2</v>
      </c>
      <c r="E12" s="43">
        <v>2</v>
      </c>
      <c r="F12" s="43">
        <v>2</v>
      </c>
      <c r="G12" s="43">
        <v>2</v>
      </c>
      <c r="H12" s="43">
        <v>2</v>
      </c>
      <c r="I12" s="43">
        <v>2</v>
      </c>
      <c r="J12" s="43">
        <v>2</v>
      </c>
      <c r="K12" s="252">
        <v>2</v>
      </c>
      <c r="L12" s="252">
        <v>2</v>
      </c>
      <c r="M12" s="252">
        <v>2</v>
      </c>
      <c r="N12" s="43">
        <v>2</v>
      </c>
      <c r="O12" s="43">
        <v>2</v>
      </c>
      <c r="P12" s="43">
        <v>2</v>
      </c>
      <c r="Q12" s="43">
        <v>2</v>
      </c>
      <c r="R12" s="43">
        <v>2</v>
      </c>
      <c r="S12" s="37">
        <v>2</v>
      </c>
      <c r="T12" s="44">
        <f t="shared" si="4"/>
        <v>34</v>
      </c>
      <c r="U12" s="45" t="s">
        <v>132</v>
      </c>
      <c r="V12" s="46" t="s">
        <v>132</v>
      </c>
      <c r="W12" s="281">
        <v>4</v>
      </c>
      <c r="X12" s="281">
        <v>2</v>
      </c>
      <c r="Y12" s="281">
        <v>2</v>
      </c>
      <c r="Z12" s="281">
        <v>2</v>
      </c>
      <c r="AA12" s="281">
        <v>4</v>
      </c>
      <c r="AB12" s="281">
        <v>2</v>
      </c>
      <c r="AC12" s="252">
        <v>2</v>
      </c>
      <c r="AD12" s="252">
        <v>2</v>
      </c>
      <c r="AE12" s="281">
        <v>4</v>
      </c>
      <c r="AF12" s="281">
        <v>2</v>
      </c>
      <c r="AG12" s="281">
        <v>2</v>
      </c>
      <c r="AH12" s="281">
        <v>2</v>
      </c>
      <c r="AI12" s="281">
        <v>4</v>
      </c>
      <c r="AJ12" s="281">
        <v>2</v>
      </c>
      <c r="AK12" s="252">
        <v>2</v>
      </c>
      <c r="AL12" s="252">
        <v>2</v>
      </c>
      <c r="AM12" s="252">
        <v>4</v>
      </c>
      <c r="AN12" s="252">
        <v>2</v>
      </c>
      <c r="AO12" s="287">
        <v>2</v>
      </c>
      <c r="AP12" s="287">
        <v>2</v>
      </c>
      <c r="AQ12" s="287">
        <v>2</v>
      </c>
      <c r="AR12" s="269">
        <v>2</v>
      </c>
      <c r="AS12" s="269">
        <v>2</v>
      </c>
      <c r="AT12" s="37"/>
      <c r="AU12" s="48" t="s">
        <v>132</v>
      </c>
      <c r="AV12" s="44">
        <f t="shared" si="3"/>
        <v>56</v>
      </c>
      <c r="AW12" s="49">
        <f t="shared" si="2"/>
        <v>90</v>
      </c>
    </row>
    <row r="13" spans="1:49" ht="18" customHeight="1" x14ac:dyDescent="0.2">
      <c r="A13" s="40" t="s">
        <v>7</v>
      </c>
      <c r="B13" s="9" t="s">
        <v>189</v>
      </c>
      <c r="C13" s="41" t="s">
        <v>191</v>
      </c>
      <c r="D13" s="42"/>
      <c r="E13" s="43"/>
      <c r="F13" s="43"/>
      <c r="G13" s="43"/>
      <c r="H13" s="43"/>
      <c r="I13" s="43"/>
      <c r="J13" s="43"/>
      <c r="K13" s="252"/>
      <c r="L13" s="252"/>
      <c r="M13" s="252"/>
      <c r="N13" s="43"/>
      <c r="O13" s="43"/>
      <c r="P13" s="43"/>
      <c r="Q13" s="43"/>
      <c r="R13" s="43"/>
      <c r="S13" s="37"/>
      <c r="T13" s="44">
        <f t="shared" si="4"/>
        <v>0</v>
      </c>
      <c r="U13" s="45" t="s">
        <v>132</v>
      </c>
      <c r="V13" s="46" t="s">
        <v>132</v>
      </c>
      <c r="W13" s="281">
        <v>2</v>
      </c>
      <c r="X13" s="108"/>
      <c r="Y13" s="108">
        <v>2</v>
      </c>
      <c r="Z13" s="108"/>
      <c r="AA13" s="108">
        <v>2</v>
      </c>
      <c r="AB13" s="108"/>
      <c r="AC13" s="252">
        <v>2</v>
      </c>
      <c r="AD13" s="252"/>
      <c r="AE13" s="269">
        <v>2</v>
      </c>
      <c r="AF13" s="269"/>
      <c r="AG13" s="269">
        <v>2</v>
      </c>
      <c r="AH13" s="269"/>
      <c r="AI13" s="269">
        <v>2</v>
      </c>
      <c r="AJ13" s="269"/>
      <c r="AK13" s="252">
        <v>2</v>
      </c>
      <c r="AL13" s="252"/>
      <c r="AM13" s="252">
        <v>2</v>
      </c>
      <c r="AN13" s="282"/>
      <c r="AO13" s="269">
        <v>2</v>
      </c>
      <c r="AP13" s="269">
        <v>2</v>
      </c>
      <c r="AQ13" s="269">
        <v>2</v>
      </c>
      <c r="AR13" s="269">
        <v>2</v>
      </c>
      <c r="AS13" s="269">
        <v>2</v>
      </c>
      <c r="AT13" s="50"/>
      <c r="AU13" s="48" t="s">
        <v>132</v>
      </c>
      <c r="AV13" s="44">
        <f t="shared" si="3"/>
        <v>28</v>
      </c>
      <c r="AW13" s="49">
        <f t="shared" si="2"/>
        <v>28</v>
      </c>
    </row>
    <row r="14" spans="1:49" ht="18" customHeight="1" x14ac:dyDescent="0.2">
      <c r="A14" s="40" t="s">
        <v>8</v>
      </c>
      <c r="B14" s="11" t="s">
        <v>25</v>
      </c>
      <c r="C14" s="41"/>
      <c r="D14" s="42"/>
      <c r="E14" s="43"/>
      <c r="F14" s="43"/>
      <c r="G14" s="43"/>
      <c r="H14" s="43"/>
      <c r="I14" s="43"/>
      <c r="J14" s="43"/>
      <c r="K14" s="252"/>
      <c r="L14" s="252"/>
      <c r="M14" s="252"/>
      <c r="N14" s="43"/>
      <c r="O14" s="43"/>
      <c r="P14" s="43"/>
      <c r="Q14" s="43"/>
      <c r="R14" s="43"/>
      <c r="S14" s="37"/>
      <c r="T14" s="44">
        <f t="shared" si="4"/>
        <v>0</v>
      </c>
      <c r="U14" s="45" t="s">
        <v>132</v>
      </c>
      <c r="V14" s="46" t="s">
        <v>132</v>
      </c>
      <c r="W14" s="281"/>
      <c r="X14" s="108">
        <v>2</v>
      </c>
      <c r="Y14" s="108"/>
      <c r="Z14" s="108">
        <v>2</v>
      </c>
      <c r="AA14" s="108"/>
      <c r="AB14" s="108">
        <v>2</v>
      </c>
      <c r="AC14" s="252"/>
      <c r="AD14" s="252">
        <v>2</v>
      </c>
      <c r="AE14" s="108"/>
      <c r="AF14" s="108">
        <v>2</v>
      </c>
      <c r="AG14" s="108"/>
      <c r="AH14" s="108">
        <v>2</v>
      </c>
      <c r="AI14" s="108"/>
      <c r="AJ14" s="108">
        <v>2</v>
      </c>
      <c r="AK14" s="252"/>
      <c r="AL14" s="252">
        <v>2</v>
      </c>
      <c r="AM14" s="252"/>
      <c r="AN14" s="252">
        <v>2</v>
      </c>
      <c r="AO14" s="269"/>
      <c r="AP14" s="269">
        <v>2</v>
      </c>
      <c r="AQ14" s="269">
        <v>2</v>
      </c>
      <c r="AR14" s="269">
        <v>2</v>
      </c>
      <c r="AS14" s="269">
        <v>2</v>
      </c>
      <c r="AT14" s="51"/>
      <c r="AU14" s="48" t="s">
        <v>132</v>
      </c>
      <c r="AV14" s="44">
        <f t="shared" si="3"/>
        <v>26</v>
      </c>
      <c r="AW14" s="49">
        <f t="shared" si="2"/>
        <v>26</v>
      </c>
    </row>
    <row r="15" spans="1:49" ht="18" customHeight="1" x14ac:dyDescent="0.2">
      <c r="A15" s="40" t="s">
        <v>9</v>
      </c>
      <c r="B15" s="11" t="s">
        <v>19</v>
      </c>
      <c r="C15" s="254">
        <v>2</v>
      </c>
      <c r="D15" s="255">
        <v>4</v>
      </c>
      <c r="E15" s="86">
        <v>2</v>
      </c>
      <c r="F15" s="86">
        <v>4</v>
      </c>
      <c r="G15" s="86">
        <v>2</v>
      </c>
      <c r="H15" s="86">
        <v>4</v>
      </c>
      <c r="I15" s="86">
        <v>2</v>
      </c>
      <c r="J15" s="86">
        <v>4</v>
      </c>
      <c r="K15" s="253">
        <v>2</v>
      </c>
      <c r="L15" s="253">
        <v>4</v>
      </c>
      <c r="M15" s="253">
        <v>2</v>
      </c>
      <c r="N15" s="86">
        <v>4</v>
      </c>
      <c r="O15" s="86">
        <v>2</v>
      </c>
      <c r="P15" s="86">
        <v>4</v>
      </c>
      <c r="Q15" s="86">
        <v>2</v>
      </c>
      <c r="R15" s="86">
        <v>4</v>
      </c>
      <c r="S15" s="256">
        <v>2</v>
      </c>
      <c r="T15" s="44">
        <f t="shared" si="4"/>
        <v>50</v>
      </c>
      <c r="U15" s="45" t="s">
        <v>132</v>
      </c>
      <c r="V15" s="46" t="s">
        <v>132</v>
      </c>
      <c r="W15" s="284">
        <v>2</v>
      </c>
      <c r="X15" s="285">
        <v>4</v>
      </c>
      <c r="Y15" s="285">
        <v>2</v>
      </c>
      <c r="Z15" s="285">
        <v>4</v>
      </c>
      <c r="AA15" s="285">
        <v>2</v>
      </c>
      <c r="AB15" s="285">
        <v>4</v>
      </c>
      <c r="AC15" s="253">
        <v>2</v>
      </c>
      <c r="AD15" s="253">
        <v>4</v>
      </c>
      <c r="AE15" s="285">
        <v>2</v>
      </c>
      <c r="AF15" s="285">
        <v>4</v>
      </c>
      <c r="AG15" s="285">
        <v>2</v>
      </c>
      <c r="AH15" s="285">
        <v>4</v>
      </c>
      <c r="AI15" s="285">
        <v>2</v>
      </c>
      <c r="AJ15" s="285">
        <v>4</v>
      </c>
      <c r="AK15" s="253">
        <v>2</v>
      </c>
      <c r="AL15" s="253">
        <v>4</v>
      </c>
      <c r="AM15" s="253">
        <v>2</v>
      </c>
      <c r="AN15" s="253">
        <v>4</v>
      </c>
      <c r="AO15" s="286">
        <v>2</v>
      </c>
      <c r="AP15" s="286">
        <v>4</v>
      </c>
      <c r="AQ15" s="286">
        <v>2</v>
      </c>
      <c r="AR15" s="286">
        <v>4</v>
      </c>
      <c r="AS15" s="286">
        <v>2</v>
      </c>
      <c r="AT15" s="256"/>
      <c r="AU15" s="48" t="s">
        <v>132</v>
      </c>
      <c r="AV15" s="44">
        <f t="shared" si="3"/>
        <v>68</v>
      </c>
      <c r="AW15" s="49">
        <f t="shared" si="2"/>
        <v>118</v>
      </c>
    </row>
    <row r="16" spans="1:49" ht="28.5" customHeight="1" x14ac:dyDescent="0.2">
      <c r="A16" s="40" t="s">
        <v>10</v>
      </c>
      <c r="B16" s="9" t="s">
        <v>190</v>
      </c>
      <c r="C16" s="41"/>
      <c r="D16" s="42"/>
      <c r="E16" s="43"/>
      <c r="F16" s="43"/>
      <c r="G16" s="43"/>
      <c r="H16" s="43"/>
      <c r="I16" s="43"/>
      <c r="J16" s="43"/>
      <c r="K16" s="252"/>
      <c r="L16" s="252"/>
      <c r="M16" s="252"/>
      <c r="N16" s="43"/>
      <c r="O16" s="43"/>
      <c r="P16" s="43"/>
      <c r="Q16" s="43"/>
      <c r="R16" s="43"/>
      <c r="S16" s="37"/>
      <c r="T16" s="44">
        <f t="shared" si="4"/>
        <v>0</v>
      </c>
      <c r="U16" s="45" t="s">
        <v>132</v>
      </c>
      <c r="V16" s="46" t="s">
        <v>132</v>
      </c>
      <c r="W16" s="281">
        <v>2</v>
      </c>
      <c r="X16" s="108">
        <v>2</v>
      </c>
      <c r="Y16" s="108">
        <v>2</v>
      </c>
      <c r="Z16" s="108">
        <v>2</v>
      </c>
      <c r="AA16" s="108">
        <v>2</v>
      </c>
      <c r="AB16" s="108">
        <v>2</v>
      </c>
      <c r="AC16" s="252">
        <v>2</v>
      </c>
      <c r="AD16" s="252">
        <v>2</v>
      </c>
      <c r="AE16" s="269">
        <v>2</v>
      </c>
      <c r="AF16" s="108">
        <v>2</v>
      </c>
      <c r="AG16" s="108">
        <v>2</v>
      </c>
      <c r="AH16" s="108">
        <v>2</v>
      </c>
      <c r="AI16" s="108">
        <v>2</v>
      </c>
      <c r="AJ16" s="43">
        <v>2</v>
      </c>
      <c r="AK16" s="252">
        <v>2</v>
      </c>
      <c r="AL16" s="252">
        <v>2</v>
      </c>
      <c r="AM16" s="252">
        <v>2</v>
      </c>
      <c r="AN16" s="252">
        <v>2</v>
      </c>
      <c r="AO16" s="43">
        <v>4</v>
      </c>
      <c r="AP16" s="43">
        <v>2</v>
      </c>
      <c r="AQ16" s="43">
        <v>2</v>
      </c>
      <c r="AR16" s="43">
        <v>2</v>
      </c>
      <c r="AS16" s="43">
        <v>4</v>
      </c>
      <c r="AT16" s="37"/>
      <c r="AU16" s="48" t="s">
        <v>132</v>
      </c>
      <c r="AV16" s="44">
        <f t="shared" si="3"/>
        <v>50</v>
      </c>
      <c r="AW16" s="49">
        <f t="shared" si="2"/>
        <v>50</v>
      </c>
    </row>
    <row r="17" spans="1:49" ht="18" customHeight="1" x14ac:dyDescent="0.2">
      <c r="A17" s="40" t="s">
        <v>11</v>
      </c>
      <c r="B17" s="11" t="s">
        <v>16</v>
      </c>
      <c r="C17" s="41">
        <v>4</v>
      </c>
      <c r="D17" s="42">
        <v>2</v>
      </c>
      <c r="E17" s="43">
        <v>4</v>
      </c>
      <c r="F17" s="43">
        <v>2</v>
      </c>
      <c r="G17" s="43">
        <v>4</v>
      </c>
      <c r="H17" s="43">
        <v>2</v>
      </c>
      <c r="I17" s="43">
        <v>4</v>
      </c>
      <c r="J17" s="43">
        <v>2</v>
      </c>
      <c r="K17" s="252">
        <v>4</v>
      </c>
      <c r="L17" s="252">
        <v>2</v>
      </c>
      <c r="M17" s="252">
        <v>4</v>
      </c>
      <c r="N17" s="43">
        <v>2</v>
      </c>
      <c r="O17" s="43">
        <v>4</v>
      </c>
      <c r="P17" s="43">
        <v>2</v>
      </c>
      <c r="Q17" s="43">
        <v>4</v>
      </c>
      <c r="R17" s="43">
        <v>2</v>
      </c>
      <c r="S17" s="37">
        <v>2</v>
      </c>
      <c r="T17" s="44">
        <f t="shared" si="4"/>
        <v>50</v>
      </c>
      <c r="U17" s="45" t="s">
        <v>132</v>
      </c>
      <c r="V17" s="46" t="s">
        <v>132</v>
      </c>
      <c r="W17" s="281"/>
      <c r="X17" s="108"/>
      <c r="Y17" s="108"/>
      <c r="Z17" s="108"/>
      <c r="AA17" s="108"/>
      <c r="AB17" s="108"/>
      <c r="AC17" s="252"/>
      <c r="AD17" s="252"/>
      <c r="AE17" s="108"/>
      <c r="AF17" s="108"/>
      <c r="AG17" s="108"/>
      <c r="AH17" s="108"/>
      <c r="AI17" s="108"/>
      <c r="AJ17" s="43"/>
      <c r="AK17" s="252"/>
      <c r="AL17" s="252"/>
      <c r="AM17" s="252"/>
      <c r="AN17" s="252"/>
      <c r="AO17" s="43"/>
      <c r="AP17" s="43"/>
      <c r="AQ17" s="43"/>
      <c r="AR17" s="43"/>
      <c r="AS17" s="43"/>
      <c r="AT17" s="37"/>
      <c r="AU17" s="48" t="s">
        <v>132</v>
      </c>
      <c r="AV17" s="44">
        <f t="shared" si="3"/>
        <v>0</v>
      </c>
      <c r="AW17" s="49">
        <f t="shared" si="2"/>
        <v>50</v>
      </c>
    </row>
    <row r="18" spans="1:49" ht="18" customHeight="1" x14ac:dyDescent="0.2">
      <c r="A18" s="40" t="s">
        <v>13</v>
      </c>
      <c r="B18" s="11" t="s">
        <v>67</v>
      </c>
      <c r="C18" s="52"/>
      <c r="D18" s="53"/>
      <c r="E18" s="43"/>
      <c r="F18" s="43"/>
      <c r="G18" s="43"/>
      <c r="H18" s="43"/>
      <c r="I18" s="43"/>
      <c r="J18" s="43"/>
      <c r="K18" s="252"/>
      <c r="L18" s="252"/>
      <c r="M18" s="252"/>
      <c r="N18" s="43"/>
      <c r="O18" s="43"/>
      <c r="P18" s="43"/>
      <c r="Q18" s="43"/>
      <c r="R18" s="43"/>
      <c r="S18" s="37"/>
      <c r="T18" s="44">
        <f t="shared" si="4"/>
        <v>0</v>
      </c>
      <c r="U18" s="45" t="s">
        <v>132</v>
      </c>
      <c r="V18" s="46" t="s">
        <v>132</v>
      </c>
      <c r="W18" s="281"/>
      <c r="X18" s="108">
        <v>2</v>
      </c>
      <c r="Y18" s="108"/>
      <c r="Z18" s="108">
        <v>2</v>
      </c>
      <c r="AA18" s="108"/>
      <c r="AB18" s="108">
        <v>2</v>
      </c>
      <c r="AC18" s="252"/>
      <c r="AD18" s="252">
        <v>2</v>
      </c>
      <c r="AE18" s="43"/>
      <c r="AF18" s="43">
        <v>2</v>
      </c>
      <c r="AG18" s="43"/>
      <c r="AH18" s="43">
        <v>2</v>
      </c>
      <c r="AI18" s="43"/>
      <c r="AJ18" s="43">
        <v>2</v>
      </c>
      <c r="AK18" s="252"/>
      <c r="AL18" s="252">
        <v>2</v>
      </c>
      <c r="AM18" s="252"/>
      <c r="AN18" s="252">
        <v>2</v>
      </c>
      <c r="AO18" s="43"/>
      <c r="AP18" s="43"/>
      <c r="AQ18" s="43"/>
      <c r="AR18" s="43"/>
      <c r="AS18" s="43"/>
      <c r="AT18" s="37"/>
      <c r="AU18" s="48" t="s">
        <v>132</v>
      </c>
      <c r="AV18" s="44">
        <f t="shared" si="3"/>
        <v>18</v>
      </c>
      <c r="AW18" s="49">
        <f t="shared" si="2"/>
        <v>18</v>
      </c>
    </row>
    <row r="19" spans="1:49" ht="18" customHeight="1" x14ac:dyDescent="0.2">
      <c r="A19" s="40" t="s">
        <v>15</v>
      </c>
      <c r="B19" s="11" t="s">
        <v>69</v>
      </c>
      <c r="C19" s="52"/>
      <c r="D19" s="53"/>
      <c r="E19" s="43"/>
      <c r="F19" s="43"/>
      <c r="G19" s="43"/>
      <c r="H19" s="43"/>
      <c r="I19" s="43"/>
      <c r="J19" s="43"/>
      <c r="K19" s="252"/>
      <c r="L19" s="252"/>
      <c r="M19" s="252"/>
      <c r="N19" s="43"/>
      <c r="O19" s="43"/>
      <c r="P19" s="43"/>
      <c r="Q19" s="43"/>
      <c r="R19" s="43"/>
      <c r="S19" s="37"/>
      <c r="T19" s="44">
        <f t="shared" si="4"/>
        <v>0</v>
      </c>
      <c r="U19" s="45" t="s">
        <v>132</v>
      </c>
      <c r="V19" s="46" t="s">
        <v>132</v>
      </c>
      <c r="W19" s="281">
        <v>2</v>
      </c>
      <c r="X19" s="108"/>
      <c r="Y19" s="108">
        <v>2</v>
      </c>
      <c r="Z19" s="108"/>
      <c r="AA19" s="108">
        <v>2</v>
      </c>
      <c r="AB19" s="108"/>
      <c r="AC19" s="252">
        <v>2</v>
      </c>
      <c r="AD19" s="252"/>
      <c r="AE19" s="43">
        <v>2</v>
      </c>
      <c r="AF19" s="43"/>
      <c r="AG19" s="43">
        <v>2</v>
      </c>
      <c r="AH19" s="43"/>
      <c r="AI19" s="43">
        <v>2</v>
      </c>
      <c r="AJ19" s="43"/>
      <c r="AK19" s="252">
        <v>2</v>
      </c>
      <c r="AL19" s="252"/>
      <c r="AM19" s="252">
        <v>2</v>
      </c>
      <c r="AN19" s="252"/>
      <c r="AO19" s="43"/>
      <c r="AP19" s="43"/>
      <c r="AQ19" s="43"/>
      <c r="AR19" s="43"/>
      <c r="AS19" s="43"/>
      <c r="AT19" s="37"/>
      <c r="AU19" s="48" t="s">
        <v>132</v>
      </c>
      <c r="AV19" s="44">
        <f t="shared" si="3"/>
        <v>18</v>
      </c>
      <c r="AW19" s="49">
        <f t="shared" si="2"/>
        <v>18</v>
      </c>
    </row>
    <row r="20" spans="1:49" ht="18" customHeight="1" x14ac:dyDescent="0.2">
      <c r="A20" s="40" t="s">
        <v>17</v>
      </c>
      <c r="B20" s="11" t="s">
        <v>14</v>
      </c>
      <c r="C20" s="41">
        <v>2</v>
      </c>
      <c r="D20" s="42">
        <v>4</v>
      </c>
      <c r="E20" s="43">
        <v>2</v>
      </c>
      <c r="F20" s="43">
        <v>4</v>
      </c>
      <c r="G20" s="43">
        <v>2</v>
      </c>
      <c r="H20" s="43">
        <v>4</v>
      </c>
      <c r="I20" s="43">
        <v>2</v>
      </c>
      <c r="J20" s="43">
        <v>4</v>
      </c>
      <c r="K20" s="252">
        <v>2</v>
      </c>
      <c r="L20" s="252">
        <v>4</v>
      </c>
      <c r="M20" s="252">
        <v>2</v>
      </c>
      <c r="N20" s="43">
        <v>4</v>
      </c>
      <c r="O20" s="43">
        <v>2</v>
      </c>
      <c r="P20" s="43">
        <v>4</v>
      </c>
      <c r="Q20" s="43">
        <v>2</v>
      </c>
      <c r="R20" s="43">
        <v>2</v>
      </c>
      <c r="S20" s="37">
        <v>4</v>
      </c>
      <c r="T20" s="44">
        <f t="shared" si="4"/>
        <v>50</v>
      </c>
      <c r="U20" s="45" t="s">
        <v>132</v>
      </c>
      <c r="V20" s="46" t="s">
        <v>132</v>
      </c>
      <c r="W20" s="281"/>
      <c r="X20" s="108"/>
      <c r="Y20" s="108"/>
      <c r="Z20" s="108"/>
      <c r="AA20" s="108"/>
      <c r="AB20" s="108"/>
      <c r="AC20" s="252"/>
      <c r="AD20" s="252"/>
      <c r="AE20" s="43"/>
      <c r="AF20" s="43"/>
      <c r="AG20" s="43"/>
      <c r="AH20" s="43"/>
      <c r="AI20" s="43"/>
      <c r="AJ20" s="43"/>
      <c r="AK20" s="252"/>
      <c r="AL20" s="252"/>
      <c r="AM20" s="252"/>
      <c r="AN20" s="252"/>
      <c r="AO20" s="43"/>
      <c r="AP20" s="43"/>
      <c r="AQ20" s="43"/>
      <c r="AR20" s="43"/>
      <c r="AS20" s="43"/>
      <c r="AT20" s="37"/>
      <c r="AU20" s="48" t="s">
        <v>132</v>
      </c>
      <c r="AV20" s="44">
        <f t="shared" si="3"/>
        <v>0</v>
      </c>
      <c r="AW20" s="49">
        <f t="shared" si="2"/>
        <v>50</v>
      </c>
    </row>
    <row r="21" spans="1:49" ht="18" customHeight="1" x14ac:dyDescent="0.2">
      <c r="A21" s="40" t="s">
        <v>18</v>
      </c>
      <c r="B21" s="11" t="s">
        <v>12</v>
      </c>
      <c r="C21" s="41">
        <v>4</v>
      </c>
      <c r="D21" s="42">
        <v>2</v>
      </c>
      <c r="E21" s="43">
        <v>4</v>
      </c>
      <c r="F21" s="43">
        <v>2</v>
      </c>
      <c r="G21" s="43">
        <v>4</v>
      </c>
      <c r="H21" s="43">
        <v>2</v>
      </c>
      <c r="I21" s="43">
        <v>4</v>
      </c>
      <c r="J21" s="43">
        <v>2</v>
      </c>
      <c r="K21" s="252">
        <v>4</v>
      </c>
      <c r="L21" s="252">
        <v>2</v>
      </c>
      <c r="M21" s="252">
        <v>4</v>
      </c>
      <c r="N21" s="43">
        <v>2</v>
      </c>
      <c r="O21" s="43">
        <v>4</v>
      </c>
      <c r="P21" s="43">
        <v>2</v>
      </c>
      <c r="Q21" s="43">
        <v>4</v>
      </c>
      <c r="R21" s="43">
        <v>2</v>
      </c>
      <c r="S21" s="37">
        <v>2</v>
      </c>
      <c r="T21" s="44">
        <f t="shared" si="4"/>
        <v>50</v>
      </c>
      <c r="U21" s="45" t="s">
        <v>132</v>
      </c>
      <c r="V21" s="46" t="s">
        <v>132</v>
      </c>
      <c r="W21" s="281"/>
      <c r="X21" s="108"/>
      <c r="Y21" s="108"/>
      <c r="Z21" s="108"/>
      <c r="AA21" s="108"/>
      <c r="AB21" s="108"/>
      <c r="AC21" s="252"/>
      <c r="AD21" s="252"/>
      <c r="AE21" s="43"/>
      <c r="AF21" s="43"/>
      <c r="AG21" s="43"/>
      <c r="AH21" s="43"/>
      <c r="AI21" s="43"/>
      <c r="AJ21" s="43"/>
      <c r="AK21" s="252"/>
      <c r="AL21" s="252"/>
      <c r="AM21" s="252"/>
      <c r="AN21" s="252"/>
      <c r="AO21" s="43"/>
      <c r="AP21" s="43"/>
      <c r="AQ21" s="43"/>
      <c r="AR21" s="43"/>
      <c r="AS21" s="43"/>
      <c r="AT21" s="37"/>
      <c r="AU21" s="48" t="s">
        <v>132</v>
      </c>
      <c r="AV21" s="44">
        <f t="shared" si="3"/>
        <v>0</v>
      </c>
      <c r="AW21" s="49">
        <f t="shared" si="2"/>
        <v>50</v>
      </c>
    </row>
    <row r="22" spans="1:49" ht="18" customHeight="1" thickBot="1" x14ac:dyDescent="0.25">
      <c r="A22" s="40" t="s">
        <v>26</v>
      </c>
      <c r="B22" s="11" t="s">
        <v>36</v>
      </c>
      <c r="C22" s="257"/>
      <c r="D22" s="258"/>
      <c r="E22" s="163"/>
      <c r="F22" s="163"/>
      <c r="G22" s="163"/>
      <c r="H22" s="163"/>
      <c r="I22" s="163"/>
      <c r="J22" s="163"/>
      <c r="K22" s="259"/>
      <c r="L22" s="259"/>
      <c r="M22" s="259"/>
      <c r="N22" s="163"/>
      <c r="O22" s="163"/>
      <c r="P22" s="163"/>
      <c r="Q22" s="163"/>
      <c r="R22" s="163"/>
      <c r="S22" s="164"/>
      <c r="T22" s="44">
        <f t="shared" si="4"/>
        <v>0</v>
      </c>
      <c r="U22" s="45" t="s">
        <v>132</v>
      </c>
      <c r="V22" s="46" t="s">
        <v>132</v>
      </c>
      <c r="W22" s="283"/>
      <c r="X22" s="283">
        <v>2</v>
      </c>
      <c r="Y22" s="283"/>
      <c r="Z22" s="108">
        <v>2</v>
      </c>
      <c r="AA22" s="108"/>
      <c r="AB22" s="108">
        <v>2</v>
      </c>
      <c r="AC22" s="252"/>
      <c r="AD22" s="252">
        <v>2</v>
      </c>
      <c r="AE22" s="108"/>
      <c r="AF22" s="108">
        <v>2</v>
      </c>
      <c r="AG22" s="108"/>
      <c r="AH22" s="108">
        <v>2</v>
      </c>
      <c r="AI22" s="108"/>
      <c r="AJ22" s="108">
        <v>2</v>
      </c>
      <c r="AK22" s="252"/>
      <c r="AL22" s="252">
        <v>2</v>
      </c>
      <c r="AM22" s="252"/>
      <c r="AN22" s="252">
        <v>2</v>
      </c>
      <c r="AO22" s="108"/>
      <c r="AP22" s="108">
        <v>2</v>
      </c>
      <c r="AQ22" s="108"/>
      <c r="AR22" s="108">
        <v>2</v>
      </c>
      <c r="AS22" s="108"/>
      <c r="AT22" s="76">
        <v>2</v>
      </c>
      <c r="AU22" s="55" t="s">
        <v>132</v>
      </c>
      <c r="AV22" s="56">
        <f t="shared" si="3"/>
        <v>24</v>
      </c>
      <c r="AW22" s="57">
        <f t="shared" si="2"/>
        <v>24</v>
      </c>
    </row>
    <row r="23" spans="1:49" ht="30" customHeight="1" thickBot="1" x14ac:dyDescent="0.25">
      <c r="A23" s="320" t="s">
        <v>133</v>
      </c>
      <c r="B23" s="321"/>
      <c r="C23" s="58">
        <f t="shared" ref="C23:S23" si="5">SUM(C24:C27)</f>
        <v>14</v>
      </c>
      <c r="D23" s="59">
        <f t="shared" si="5"/>
        <v>14</v>
      </c>
      <c r="E23" s="59">
        <f t="shared" si="5"/>
        <v>14</v>
      </c>
      <c r="F23" s="59">
        <f t="shared" si="5"/>
        <v>14</v>
      </c>
      <c r="G23" s="59">
        <f t="shared" si="5"/>
        <v>14</v>
      </c>
      <c r="H23" s="59">
        <f t="shared" si="5"/>
        <v>14</v>
      </c>
      <c r="I23" s="59">
        <f t="shared" si="5"/>
        <v>14</v>
      </c>
      <c r="J23" s="59">
        <f t="shared" si="5"/>
        <v>14</v>
      </c>
      <c r="K23" s="59">
        <f t="shared" si="5"/>
        <v>14</v>
      </c>
      <c r="L23" s="59">
        <f t="shared" si="5"/>
        <v>14</v>
      </c>
      <c r="M23" s="59">
        <f t="shared" si="5"/>
        <v>14</v>
      </c>
      <c r="N23" s="59">
        <f t="shared" si="5"/>
        <v>14</v>
      </c>
      <c r="O23" s="59">
        <f t="shared" si="5"/>
        <v>14</v>
      </c>
      <c r="P23" s="59">
        <f t="shared" si="5"/>
        <v>14</v>
      </c>
      <c r="Q23" s="59">
        <f t="shared" si="5"/>
        <v>14</v>
      </c>
      <c r="R23" s="59">
        <f t="shared" si="5"/>
        <v>14</v>
      </c>
      <c r="S23" s="60">
        <f t="shared" si="5"/>
        <v>18</v>
      </c>
      <c r="T23" s="21">
        <f>SUM(C23:S23)</f>
        <v>242</v>
      </c>
      <c r="U23" s="22" t="s">
        <v>132</v>
      </c>
      <c r="V23" s="23" t="s">
        <v>132</v>
      </c>
      <c r="W23" s="61">
        <f t="shared" ref="W23:AT23" si="6">SUM(W24:W27)</f>
        <v>16</v>
      </c>
      <c r="X23" s="59">
        <f t="shared" si="6"/>
        <v>12</v>
      </c>
      <c r="Y23" s="59">
        <f t="shared" si="6"/>
        <v>18</v>
      </c>
      <c r="Z23" s="59">
        <f t="shared" si="6"/>
        <v>12</v>
      </c>
      <c r="AA23" s="59">
        <f t="shared" si="6"/>
        <v>16</v>
      </c>
      <c r="AB23" s="59">
        <f t="shared" si="6"/>
        <v>12</v>
      </c>
      <c r="AC23" s="59">
        <f t="shared" si="6"/>
        <v>18</v>
      </c>
      <c r="AD23" s="59">
        <f t="shared" si="6"/>
        <v>12</v>
      </c>
      <c r="AE23" s="59">
        <f t="shared" si="6"/>
        <v>16</v>
      </c>
      <c r="AF23" s="59">
        <f t="shared" si="6"/>
        <v>12</v>
      </c>
      <c r="AG23" s="59">
        <f t="shared" si="6"/>
        <v>18</v>
      </c>
      <c r="AH23" s="59">
        <f t="shared" si="6"/>
        <v>12</v>
      </c>
      <c r="AI23" s="59">
        <f t="shared" si="6"/>
        <v>16</v>
      </c>
      <c r="AJ23" s="59">
        <f t="shared" si="6"/>
        <v>12</v>
      </c>
      <c r="AK23" s="59">
        <f t="shared" si="6"/>
        <v>18</v>
      </c>
      <c r="AL23" s="59">
        <f t="shared" si="6"/>
        <v>12</v>
      </c>
      <c r="AM23" s="59">
        <f t="shared" si="6"/>
        <v>16</v>
      </c>
      <c r="AN23" s="59">
        <f t="shared" si="6"/>
        <v>12</v>
      </c>
      <c r="AO23" s="59">
        <f t="shared" si="6"/>
        <v>18</v>
      </c>
      <c r="AP23" s="59">
        <f t="shared" si="6"/>
        <v>14</v>
      </c>
      <c r="AQ23" s="59">
        <f t="shared" si="6"/>
        <v>18</v>
      </c>
      <c r="AR23" s="59">
        <f t="shared" si="6"/>
        <v>14</v>
      </c>
      <c r="AS23" s="59">
        <f t="shared" si="6"/>
        <v>16</v>
      </c>
      <c r="AT23" s="60">
        <f t="shared" si="6"/>
        <v>30</v>
      </c>
      <c r="AU23" s="60"/>
      <c r="AV23" s="25">
        <f t="shared" si="3"/>
        <v>370</v>
      </c>
      <c r="AW23" s="26">
        <f t="shared" si="2"/>
        <v>612</v>
      </c>
    </row>
    <row r="24" spans="1:49" ht="18" customHeight="1" x14ac:dyDescent="0.2">
      <c r="A24" s="27" t="s">
        <v>20</v>
      </c>
      <c r="B24" s="63" t="s">
        <v>21</v>
      </c>
      <c r="C24" s="28">
        <v>6</v>
      </c>
      <c r="D24" s="29">
        <v>6</v>
      </c>
      <c r="E24" s="30">
        <v>6</v>
      </c>
      <c r="F24" s="30">
        <v>6</v>
      </c>
      <c r="G24" s="30">
        <v>6</v>
      </c>
      <c r="H24" s="30">
        <v>6</v>
      </c>
      <c r="I24" s="30">
        <v>6</v>
      </c>
      <c r="J24" s="30">
        <v>6</v>
      </c>
      <c r="K24" s="251">
        <v>6</v>
      </c>
      <c r="L24" s="251">
        <v>6</v>
      </c>
      <c r="M24" s="251">
        <v>6</v>
      </c>
      <c r="N24" s="30">
        <v>6</v>
      </c>
      <c r="O24" s="30">
        <v>6</v>
      </c>
      <c r="P24" s="30">
        <v>6</v>
      </c>
      <c r="Q24" s="30">
        <v>6</v>
      </c>
      <c r="R24" s="30">
        <v>6</v>
      </c>
      <c r="S24" s="64">
        <v>6</v>
      </c>
      <c r="T24" s="32">
        <f t="shared" si="4"/>
        <v>102</v>
      </c>
      <c r="U24" s="33" t="s">
        <v>132</v>
      </c>
      <c r="V24" s="34" t="s">
        <v>132</v>
      </c>
      <c r="W24" s="35">
        <v>6</v>
      </c>
      <c r="X24" s="30">
        <v>6</v>
      </c>
      <c r="Y24" s="30">
        <v>6</v>
      </c>
      <c r="Z24" s="30">
        <v>6</v>
      </c>
      <c r="AA24" s="30">
        <v>6</v>
      </c>
      <c r="AB24" s="30">
        <v>6</v>
      </c>
      <c r="AC24" s="251">
        <v>6</v>
      </c>
      <c r="AD24" s="251">
        <v>6</v>
      </c>
      <c r="AE24" s="30">
        <v>6</v>
      </c>
      <c r="AF24" s="30">
        <v>6</v>
      </c>
      <c r="AG24" s="30">
        <v>6</v>
      </c>
      <c r="AH24" s="30">
        <v>6</v>
      </c>
      <c r="AI24" s="30">
        <v>6</v>
      </c>
      <c r="AJ24" s="30">
        <v>6</v>
      </c>
      <c r="AK24" s="251">
        <v>6</v>
      </c>
      <c r="AL24" s="251">
        <v>6</v>
      </c>
      <c r="AM24" s="251">
        <v>6</v>
      </c>
      <c r="AN24" s="251">
        <v>6</v>
      </c>
      <c r="AO24" s="30">
        <v>6</v>
      </c>
      <c r="AP24" s="30">
        <v>6</v>
      </c>
      <c r="AQ24" s="30">
        <v>6</v>
      </c>
      <c r="AR24" s="30">
        <v>6</v>
      </c>
      <c r="AS24" s="30">
        <v>6</v>
      </c>
      <c r="AT24" s="36">
        <v>10</v>
      </c>
      <c r="AU24" s="33" t="s">
        <v>132</v>
      </c>
      <c r="AV24" s="32">
        <f t="shared" si="3"/>
        <v>148</v>
      </c>
      <c r="AW24" s="39">
        <f t="shared" si="2"/>
        <v>250</v>
      </c>
    </row>
    <row r="25" spans="1:49" ht="18" customHeight="1" x14ac:dyDescent="0.25">
      <c r="A25" s="65" t="s">
        <v>22</v>
      </c>
      <c r="B25" s="66" t="s">
        <v>23</v>
      </c>
      <c r="C25" s="67">
        <v>4</v>
      </c>
      <c r="D25" s="250">
        <v>4</v>
      </c>
      <c r="E25" s="69">
        <v>4</v>
      </c>
      <c r="F25" s="69">
        <v>4</v>
      </c>
      <c r="G25" s="69">
        <v>4</v>
      </c>
      <c r="H25" s="69">
        <v>4</v>
      </c>
      <c r="I25" s="69">
        <v>4</v>
      </c>
      <c r="J25" s="69">
        <v>4</v>
      </c>
      <c r="K25" s="260">
        <v>4</v>
      </c>
      <c r="L25" s="260">
        <v>4</v>
      </c>
      <c r="M25" s="260">
        <v>4</v>
      </c>
      <c r="N25" s="69">
        <v>4</v>
      </c>
      <c r="O25" s="69">
        <v>4</v>
      </c>
      <c r="P25" s="69">
        <v>4</v>
      </c>
      <c r="Q25" s="69">
        <v>4</v>
      </c>
      <c r="R25" s="69">
        <v>4</v>
      </c>
      <c r="S25" s="70">
        <v>8</v>
      </c>
      <c r="T25" s="44">
        <f t="shared" si="4"/>
        <v>72</v>
      </c>
      <c r="U25" s="71" t="s">
        <v>132</v>
      </c>
      <c r="V25" s="72" t="s">
        <v>132</v>
      </c>
      <c r="W25" s="281">
        <v>6</v>
      </c>
      <c r="X25" s="108">
        <v>4</v>
      </c>
      <c r="Y25" s="108">
        <v>6</v>
      </c>
      <c r="Z25" s="108">
        <v>4</v>
      </c>
      <c r="AA25" s="108">
        <v>6</v>
      </c>
      <c r="AB25" s="108">
        <v>4</v>
      </c>
      <c r="AC25" s="252">
        <v>6</v>
      </c>
      <c r="AD25" s="252">
        <v>4</v>
      </c>
      <c r="AE25" s="108">
        <v>6</v>
      </c>
      <c r="AF25" s="108">
        <v>4</v>
      </c>
      <c r="AG25" s="108">
        <v>6</v>
      </c>
      <c r="AH25" s="108">
        <v>4</v>
      </c>
      <c r="AI25" s="108">
        <v>6</v>
      </c>
      <c r="AJ25" s="108">
        <v>4</v>
      </c>
      <c r="AK25" s="252">
        <v>6</v>
      </c>
      <c r="AL25" s="252">
        <v>4</v>
      </c>
      <c r="AM25" s="252">
        <v>6</v>
      </c>
      <c r="AN25" s="252">
        <v>4</v>
      </c>
      <c r="AO25" s="108">
        <v>6</v>
      </c>
      <c r="AP25" s="108">
        <v>4</v>
      </c>
      <c r="AQ25" s="108">
        <v>6</v>
      </c>
      <c r="AR25" s="108">
        <v>6</v>
      </c>
      <c r="AS25" s="43">
        <v>6</v>
      </c>
      <c r="AT25" s="73">
        <v>10</v>
      </c>
      <c r="AU25" s="45" t="s">
        <v>132</v>
      </c>
      <c r="AV25" s="44">
        <f t="shared" si="3"/>
        <v>128</v>
      </c>
      <c r="AW25" s="49">
        <f t="shared" si="2"/>
        <v>200</v>
      </c>
    </row>
    <row r="26" spans="1:49" ht="18" customHeight="1" x14ac:dyDescent="0.25">
      <c r="A26" s="65" t="s">
        <v>24</v>
      </c>
      <c r="B26" s="66" t="s">
        <v>134</v>
      </c>
      <c r="C26" s="67">
        <v>4</v>
      </c>
      <c r="D26" s="250">
        <v>4</v>
      </c>
      <c r="E26" s="69">
        <v>4</v>
      </c>
      <c r="F26" s="69">
        <v>4</v>
      </c>
      <c r="G26" s="69">
        <v>4</v>
      </c>
      <c r="H26" s="69">
        <v>4</v>
      </c>
      <c r="I26" s="69">
        <v>4</v>
      </c>
      <c r="J26" s="69">
        <v>4</v>
      </c>
      <c r="K26" s="260">
        <v>4</v>
      </c>
      <c r="L26" s="260">
        <v>4</v>
      </c>
      <c r="M26" s="260">
        <v>4</v>
      </c>
      <c r="N26" s="69">
        <v>4</v>
      </c>
      <c r="O26" s="69">
        <v>4</v>
      </c>
      <c r="P26" s="69">
        <v>4</v>
      </c>
      <c r="Q26" s="69">
        <v>4</v>
      </c>
      <c r="R26" s="69">
        <v>4</v>
      </c>
      <c r="S26" s="74">
        <v>4</v>
      </c>
      <c r="T26" s="44">
        <f t="shared" si="4"/>
        <v>68</v>
      </c>
      <c r="U26" s="71" t="s">
        <v>132</v>
      </c>
      <c r="V26" s="72" t="s">
        <v>132</v>
      </c>
      <c r="W26" s="281">
        <v>4</v>
      </c>
      <c r="X26" s="108">
        <v>2</v>
      </c>
      <c r="Y26" s="108">
        <v>4</v>
      </c>
      <c r="Z26" s="108">
        <v>2</v>
      </c>
      <c r="AA26" s="108">
        <v>4</v>
      </c>
      <c r="AB26" s="108">
        <v>2</v>
      </c>
      <c r="AC26" s="252">
        <v>4</v>
      </c>
      <c r="AD26" s="252">
        <v>2</v>
      </c>
      <c r="AE26" s="108">
        <v>4</v>
      </c>
      <c r="AF26" s="108">
        <v>2</v>
      </c>
      <c r="AG26" s="108">
        <v>4</v>
      </c>
      <c r="AH26" s="108">
        <v>2</v>
      </c>
      <c r="AI26" s="108">
        <v>4</v>
      </c>
      <c r="AJ26" s="108">
        <v>2</v>
      </c>
      <c r="AK26" s="252">
        <v>4</v>
      </c>
      <c r="AL26" s="252">
        <v>2</v>
      </c>
      <c r="AM26" s="252">
        <v>4</v>
      </c>
      <c r="AN26" s="252">
        <v>2</v>
      </c>
      <c r="AO26" s="108">
        <v>4</v>
      </c>
      <c r="AP26" s="108">
        <v>2</v>
      </c>
      <c r="AQ26" s="108">
        <v>4</v>
      </c>
      <c r="AR26" s="108">
        <v>2</v>
      </c>
      <c r="AS26" s="43">
        <v>2</v>
      </c>
      <c r="AT26" s="75">
        <v>8</v>
      </c>
      <c r="AU26" s="45" t="s">
        <v>132</v>
      </c>
      <c r="AV26" s="44">
        <f t="shared" si="3"/>
        <v>76</v>
      </c>
      <c r="AW26" s="49">
        <f t="shared" si="2"/>
        <v>144</v>
      </c>
    </row>
    <row r="27" spans="1:49" ht="18" customHeight="1" thickBot="1" x14ac:dyDescent="0.3">
      <c r="A27" s="65"/>
      <c r="B27" s="66" t="s">
        <v>135</v>
      </c>
      <c r="C27" s="67"/>
      <c r="D27" s="68"/>
      <c r="E27" s="69"/>
      <c r="F27" s="69"/>
      <c r="G27" s="69"/>
      <c r="H27" s="69"/>
      <c r="I27" s="69"/>
      <c r="J27" s="69"/>
      <c r="K27" s="260"/>
      <c r="L27" s="260"/>
      <c r="M27" s="260"/>
      <c r="N27" s="69"/>
      <c r="O27" s="69"/>
      <c r="P27" s="69"/>
      <c r="Q27" s="69"/>
      <c r="R27" s="69"/>
      <c r="S27" s="74"/>
      <c r="T27" s="44">
        <f t="shared" si="4"/>
        <v>0</v>
      </c>
      <c r="U27" s="71" t="s">
        <v>132</v>
      </c>
      <c r="V27" s="72" t="s">
        <v>132</v>
      </c>
      <c r="W27" s="281"/>
      <c r="X27" s="108"/>
      <c r="Y27" s="108">
        <v>2</v>
      </c>
      <c r="Z27" s="108"/>
      <c r="AA27" s="108"/>
      <c r="AB27" s="108"/>
      <c r="AC27" s="252">
        <v>2</v>
      </c>
      <c r="AD27" s="252"/>
      <c r="AE27" s="108"/>
      <c r="AF27" s="108"/>
      <c r="AG27" s="108">
        <v>2</v>
      </c>
      <c r="AH27" s="108"/>
      <c r="AI27" s="108"/>
      <c r="AJ27" s="43"/>
      <c r="AK27" s="252">
        <v>2</v>
      </c>
      <c r="AL27" s="252"/>
      <c r="AM27" s="252"/>
      <c r="AN27" s="252"/>
      <c r="AO27" s="43">
        <v>2</v>
      </c>
      <c r="AP27" s="43">
        <v>2</v>
      </c>
      <c r="AQ27" s="108">
        <v>2</v>
      </c>
      <c r="AR27" s="108"/>
      <c r="AS27" s="108">
        <v>2</v>
      </c>
      <c r="AT27" s="108">
        <v>2</v>
      </c>
      <c r="AU27" s="45" t="s">
        <v>132</v>
      </c>
      <c r="AV27" s="44">
        <f t="shared" si="3"/>
        <v>18</v>
      </c>
      <c r="AW27" s="49">
        <f t="shared" si="2"/>
        <v>18</v>
      </c>
    </row>
    <row r="28" spans="1:49" ht="33.75" customHeight="1" thickBot="1" x14ac:dyDescent="0.25">
      <c r="A28" s="322" t="s">
        <v>136</v>
      </c>
      <c r="B28" s="323"/>
      <c r="C28" s="18">
        <f t="shared" ref="C28:T28" si="7">C8+C23</f>
        <v>36</v>
      </c>
      <c r="D28" s="19">
        <f t="shared" si="7"/>
        <v>36</v>
      </c>
      <c r="E28" s="19">
        <f t="shared" si="7"/>
        <v>36</v>
      </c>
      <c r="F28" s="19">
        <f t="shared" si="7"/>
        <v>36</v>
      </c>
      <c r="G28" s="19">
        <f t="shared" si="7"/>
        <v>36</v>
      </c>
      <c r="H28" s="19">
        <f t="shared" si="7"/>
        <v>36</v>
      </c>
      <c r="I28" s="19">
        <f t="shared" si="7"/>
        <v>36</v>
      </c>
      <c r="J28" s="19">
        <f t="shared" si="7"/>
        <v>36</v>
      </c>
      <c r="K28" s="19">
        <f t="shared" si="7"/>
        <v>36</v>
      </c>
      <c r="L28" s="19">
        <f t="shared" si="7"/>
        <v>36</v>
      </c>
      <c r="M28" s="19">
        <f t="shared" si="7"/>
        <v>36</v>
      </c>
      <c r="N28" s="19">
        <f t="shared" si="7"/>
        <v>36</v>
      </c>
      <c r="O28" s="19">
        <f t="shared" si="7"/>
        <v>36</v>
      </c>
      <c r="P28" s="19">
        <f t="shared" si="7"/>
        <v>36</v>
      </c>
      <c r="Q28" s="19">
        <f t="shared" si="7"/>
        <v>36</v>
      </c>
      <c r="R28" s="19">
        <f t="shared" si="7"/>
        <v>36</v>
      </c>
      <c r="S28" s="20">
        <f t="shared" si="7"/>
        <v>36</v>
      </c>
      <c r="T28" s="25">
        <f t="shared" si="7"/>
        <v>612</v>
      </c>
      <c r="U28" s="22" t="s">
        <v>132</v>
      </c>
      <c r="V28" s="23" t="s">
        <v>132</v>
      </c>
      <c r="W28" s="24">
        <f t="shared" ref="W28:AT28" si="8">W8+W23</f>
        <v>36</v>
      </c>
      <c r="X28" s="19">
        <f t="shared" si="8"/>
        <v>36</v>
      </c>
      <c r="Y28" s="19">
        <f t="shared" si="8"/>
        <v>36</v>
      </c>
      <c r="Z28" s="19">
        <f t="shared" si="8"/>
        <v>36</v>
      </c>
      <c r="AA28" s="19">
        <f t="shared" si="8"/>
        <v>36</v>
      </c>
      <c r="AB28" s="19">
        <f t="shared" si="8"/>
        <v>36</v>
      </c>
      <c r="AC28" s="19">
        <f t="shared" si="8"/>
        <v>36</v>
      </c>
      <c r="AD28" s="19">
        <f t="shared" si="8"/>
        <v>36</v>
      </c>
      <c r="AE28" s="19">
        <f t="shared" si="8"/>
        <v>36</v>
      </c>
      <c r="AF28" s="19">
        <f t="shared" si="8"/>
        <v>36</v>
      </c>
      <c r="AG28" s="19">
        <f t="shared" si="8"/>
        <v>36</v>
      </c>
      <c r="AH28" s="19">
        <f t="shared" si="8"/>
        <v>36</v>
      </c>
      <c r="AI28" s="19">
        <f t="shared" si="8"/>
        <v>36</v>
      </c>
      <c r="AJ28" s="19">
        <f t="shared" si="8"/>
        <v>36</v>
      </c>
      <c r="AK28" s="19">
        <f t="shared" si="8"/>
        <v>36</v>
      </c>
      <c r="AL28" s="19">
        <f t="shared" si="8"/>
        <v>36</v>
      </c>
      <c r="AM28" s="19">
        <f t="shared" si="8"/>
        <v>36</v>
      </c>
      <c r="AN28" s="19">
        <f t="shared" si="8"/>
        <v>36</v>
      </c>
      <c r="AO28" s="19">
        <f t="shared" si="8"/>
        <v>36</v>
      </c>
      <c r="AP28" s="19">
        <f t="shared" si="8"/>
        <v>36</v>
      </c>
      <c r="AQ28" s="19">
        <f t="shared" si="8"/>
        <v>36</v>
      </c>
      <c r="AR28" s="19">
        <f t="shared" si="8"/>
        <v>36</v>
      </c>
      <c r="AS28" s="19">
        <f t="shared" si="8"/>
        <v>36</v>
      </c>
      <c r="AT28" s="20">
        <f t="shared" si="8"/>
        <v>36</v>
      </c>
      <c r="AU28" s="20"/>
      <c r="AV28" s="25">
        <f>AV8+AV23</f>
        <v>864</v>
      </c>
      <c r="AW28" s="26">
        <f t="shared" si="2"/>
        <v>1476</v>
      </c>
    </row>
    <row r="29" spans="1:49" ht="35.1" customHeight="1" thickBot="1" x14ac:dyDescent="0.25">
      <c r="A29" s="329" t="s">
        <v>137</v>
      </c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  <c r="AR29" s="330"/>
      <c r="AS29" s="330"/>
      <c r="AT29" s="330"/>
      <c r="AU29" s="330"/>
      <c r="AV29" s="330"/>
      <c r="AW29" s="330"/>
    </row>
    <row r="30" spans="1:49" ht="26.25" customHeight="1" thickBot="1" x14ac:dyDescent="0.25">
      <c r="A30" s="292" t="s">
        <v>138</v>
      </c>
      <c r="B30" s="293"/>
      <c r="C30" s="58">
        <f t="shared" ref="C30:S30" si="9">SUM(C31:C40)</f>
        <v>10</v>
      </c>
      <c r="D30" s="59">
        <f t="shared" si="9"/>
        <v>10</v>
      </c>
      <c r="E30" s="59">
        <f t="shared" si="9"/>
        <v>12</v>
      </c>
      <c r="F30" s="59">
        <f t="shared" si="9"/>
        <v>10</v>
      </c>
      <c r="G30" s="59">
        <f t="shared" si="9"/>
        <v>10</v>
      </c>
      <c r="H30" s="59">
        <f t="shared" si="9"/>
        <v>10</v>
      </c>
      <c r="I30" s="59">
        <f t="shared" si="9"/>
        <v>10</v>
      </c>
      <c r="J30" s="59">
        <f t="shared" si="9"/>
        <v>10</v>
      </c>
      <c r="K30" s="59">
        <f t="shared" si="9"/>
        <v>10</v>
      </c>
      <c r="L30" s="59">
        <f t="shared" si="9"/>
        <v>12</v>
      </c>
      <c r="M30" s="59">
        <f t="shared" si="9"/>
        <v>10</v>
      </c>
      <c r="N30" s="59">
        <f t="shared" si="9"/>
        <v>10</v>
      </c>
      <c r="O30" s="59">
        <f t="shared" si="9"/>
        <v>10</v>
      </c>
      <c r="P30" s="59">
        <f t="shared" si="9"/>
        <v>10</v>
      </c>
      <c r="Q30" s="59">
        <f t="shared" si="9"/>
        <v>12</v>
      </c>
      <c r="R30" s="59">
        <f t="shared" si="9"/>
        <v>10</v>
      </c>
      <c r="S30" s="60">
        <f t="shared" si="9"/>
        <v>10</v>
      </c>
      <c r="T30" s="21">
        <f>SUM(C30:S30)</f>
        <v>176</v>
      </c>
      <c r="U30" s="22" t="s">
        <v>132</v>
      </c>
      <c r="V30" s="23" t="s">
        <v>132</v>
      </c>
      <c r="W30" s="58">
        <f t="shared" ref="W30:AT30" si="10">SUM(W31:W40)</f>
        <v>8</v>
      </c>
      <c r="X30" s="59">
        <f t="shared" si="10"/>
        <v>6</v>
      </c>
      <c r="Y30" s="59">
        <f t="shared" si="10"/>
        <v>6</v>
      </c>
      <c r="Z30" s="59">
        <f t="shared" si="10"/>
        <v>6</v>
      </c>
      <c r="AA30" s="59">
        <f t="shared" si="10"/>
        <v>8</v>
      </c>
      <c r="AB30" s="59">
        <f t="shared" si="10"/>
        <v>6</v>
      </c>
      <c r="AC30" s="59">
        <f t="shared" si="10"/>
        <v>6</v>
      </c>
      <c r="AD30" s="59">
        <f t="shared" si="10"/>
        <v>6</v>
      </c>
      <c r="AE30" s="59">
        <f t="shared" si="10"/>
        <v>8</v>
      </c>
      <c r="AF30" s="59">
        <f t="shared" si="10"/>
        <v>6</v>
      </c>
      <c r="AG30" s="59">
        <f t="shared" si="10"/>
        <v>6</v>
      </c>
      <c r="AH30" s="59">
        <f t="shared" si="10"/>
        <v>6</v>
      </c>
      <c r="AI30" s="59">
        <f t="shared" si="10"/>
        <v>6</v>
      </c>
      <c r="AJ30" s="59">
        <f t="shared" si="10"/>
        <v>6</v>
      </c>
      <c r="AK30" s="59">
        <f t="shared" si="10"/>
        <v>6</v>
      </c>
      <c r="AL30" s="59">
        <f t="shared" si="10"/>
        <v>6</v>
      </c>
      <c r="AM30" s="59">
        <f t="shared" si="10"/>
        <v>8</v>
      </c>
      <c r="AN30" s="59">
        <f t="shared" si="10"/>
        <v>6</v>
      </c>
      <c r="AO30" s="59">
        <f t="shared" si="10"/>
        <v>6</v>
      </c>
      <c r="AP30" s="59">
        <f t="shared" si="10"/>
        <v>6</v>
      </c>
      <c r="AQ30" s="59">
        <f t="shared" si="10"/>
        <v>6</v>
      </c>
      <c r="AR30" s="59">
        <f t="shared" si="10"/>
        <v>0</v>
      </c>
      <c r="AS30" s="59">
        <f t="shared" si="10"/>
        <v>0</v>
      </c>
      <c r="AT30" s="60">
        <f t="shared" si="10"/>
        <v>0</v>
      </c>
      <c r="AU30" s="60"/>
      <c r="AV30" s="25">
        <f t="shared" ref="AV30:AV41" si="11">SUM(W30:AU30)</f>
        <v>134</v>
      </c>
      <c r="AW30" s="26">
        <f>T30+AV30</f>
        <v>310</v>
      </c>
    </row>
    <row r="31" spans="1:49" ht="15.75" x14ac:dyDescent="0.2">
      <c r="A31" s="313" t="s">
        <v>29</v>
      </c>
      <c r="B31" s="5" t="s">
        <v>71</v>
      </c>
      <c r="C31" s="29">
        <v>4</v>
      </c>
      <c r="D31" s="30">
        <v>4</v>
      </c>
      <c r="E31" s="30">
        <v>4</v>
      </c>
      <c r="F31" s="30">
        <v>4</v>
      </c>
      <c r="G31" s="30">
        <v>4</v>
      </c>
      <c r="H31" s="30">
        <v>4</v>
      </c>
      <c r="I31" s="30">
        <v>4</v>
      </c>
      <c r="J31" s="30">
        <v>4</v>
      </c>
      <c r="K31" s="251">
        <v>4</v>
      </c>
      <c r="L31" s="251">
        <v>2</v>
      </c>
      <c r="M31" s="251">
        <v>4</v>
      </c>
      <c r="N31" s="30">
        <v>4</v>
      </c>
      <c r="O31" s="30">
        <v>4</v>
      </c>
      <c r="P31" s="30">
        <v>4</v>
      </c>
      <c r="Q31" s="30">
        <v>4</v>
      </c>
      <c r="R31" s="30">
        <v>4</v>
      </c>
      <c r="S31" s="31">
        <v>4</v>
      </c>
      <c r="T31" s="32">
        <f>SUM(C31:S31)</f>
        <v>66</v>
      </c>
      <c r="U31" s="33" t="s">
        <v>132</v>
      </c>
      <c r="V31" s="34" t="s">
        <v>132</v>
      </c>
      <c r="W31" s="77"/>
      <c r="X31" s="30"/>
      <c r="Y31" s="30"/>
      <c r="Z31" s="30"/>
      <c r="AA31" s="30"/>
      <c r="AB31" s="30"/>
      <c r="AC31" s="251"/>
      <c r="AD31" s="251"/>
      <c r="AE31" s="30"/>
      <c r="AF31" s="30"/>
      <c r="AG31" s="30"/>
      <c r="AH31" s="30"/>
      <c r="AI31" s="30"/>
      <c r="AJ31" s="30"/>
      <c r="AK31" s="251"/>
      <c r="AL31" s="251"/>
      <c r="AM31" s="251"/>
      <c r="AN31" s="251"/>
      <c r="AO31" s="269"/>
      <c r="AP31" s="269"/>
      <c r="AQ31" s="269"/>
      <c r="AR31" s="269"/>
      <c r="AS31" s="179" t="s">
        <v>164</v>
      </c>
      <c r="AT31" s="179" t="s">
        <v>164</v>
      </c>
      <c r="AU31" s="38" t="s">
        <v>132</v>
      </c>
      <c r="AV31" s="44">
        <f t="shared" si="11"/>
        <v>0</v>
      </c>
      <c r="AW31" s="49">
        <f>T31+AV31</f>
        <v>66</v>
      </c>
    </row>
    <row r="32" spans="1:49" ht="15.75" x14ac:dyDescent="0.2">
      <c r="A32" s="290"/>
      <c r="B32" s="14" t="s">
        <v>139</v>
      </c>
      <c r="C32" s="78"/>
      <c r="D32" s="79"/>
      <c r="E32" s="54"/>
      <c r="F32" s="54"/>
      <c r="G32" s="54"/>
      <c r="H32" s="54"/>
      <c r="I32" s="54"/>
      <c r="J32" s="54"/>
      <c r="K32" s="272"/>
      <c r="L32" s="272">
        <v>2</v>
      </c>
      <c r="M32" s="272"/>
      <c r="N32" s="54"/>
      <c r="O32" s="54"/>
      <c r="P32" s="54"/>
      <c r="Q32" s="54"/>
      <c r="R32" s="54"/>
      <c r="S32" s="54"/>
      <c r="T32" s="56">
        <f t="shared" ref="T32:T69" si="12">SUM(C32:S32)</f>
        <v>2</v>
      </c>
      <c r="U32" s="80" t="s">
        <v>132</v>
      </c>
      <c r="V32" s="81" t="s">
        <v>132</v>
      </c>
      <c r="W32" s="82"/>
      <c r="X32" s="54"/>
      <c r="Y32" s="54"/>
      <c r="Z32" s="54"/>
      <c r="AA32" s="54"/>
      <c r="AB32" s="54"/>
      <c r="AC32" s="272"/>
      <c r="AD32" s="272"/>
      <c r="AE32" s="54"/>
      <c r="AF32" s="54"/>
      <c r="AG32" s="54"/>
      <c r="AH32" s="54"/>
      <c r="AI32" s="54"/>
      <c r="AJ32" s="54"/>
      <c r="AK32" s="272"/>
      <c r="AL32" s="272"/>
      <c r="AM32" s="272"/>
      <c r="AN32" s="272"/>
      <c r="AO32" s="269"/>
      <c r="AP32" s="269"/>
      <c r="AQ32" s="269"/>
      <c r="AR32" s="269"/>
      <c r="AS32" s="179" t="s">
        <v>164</v>
      </c>
      <c r="AT32" s="179" t="s">
        <v>164</v>
      </c>
      <c r="AU32" s="48" t="s">
        <v>132</v>
      </c>
      <c r="AV32" s="56">
        <f t="shared" si="11"/>
        <v>0</v>
      </c>
      <c r="AW32" s="57">
        <f t="shared" ref="AW32:AW66" si="13">T32+AV32</f>
        <v>2</v>
      </c>
    </row>
    <row r="33" spans="1:49" ht="25.5" customHeight="1" x14ac:dyDescent="0.2">
      <c r="A33" s="311" t="s">
        <v>30</v>
      </c>
      <c r="B33" s="3" t="s">
        <v>140</v>
      </c>
      <c r="C33" s="41">
        <v>2</v>
      </c>
      <c r="D33" s="42">
        <v>2</v>
      </c>
      <c r="E33" s="43">
        <v>2</v>
      </c>
      <c r="F33" s="43">
        <v>2</v>
      </c>
      <c r="G33" s="43">
        <v>2</v>
      </c>
      <c r="H33" s="43">
        <v>2</v>
      </c>
      <c r="I33" s="43">
        <v>2</v>
      </c>
      <c r="J33" s="43">
        <v>2</v>
      </c>
      <c r="K33" s="252">
        <v>2</v>
      </c>
      <c r="L33" s="252">
        <v>2</v>
      </c>
      <c r="M33" s="252">
        <v>2</v>
      </c>
      <c r="N33" s="43">
        <v>2</v>
      </c>
      <c r="O33" s="43">
        <v>2</v>
      </c>
      <c r="P33" s="43">
        <v>2</v>
      </c>
      <c r="Q33" s="43">
        <v>2</v>
      </c>
      <c r="R33" s="43">
        <v>2</v>
      </c>
      <c r="S33" s="37">
        <v>2</v>
      </c>
      <c r="T33" s="44">
        <f t="shared" si="12"/>
        <v>34</v>
      </c>
      <c r="U33" s="45" t="s">
        <v>132</v>
      </c>
      <c r="V33" s="46" t="s">
        <v>132</v>
      </c>
      <c r="W33" s="41">
        <v>2</v>
      </c>
      <c r="X33" s="42">
        <v>2</v>
      </c>
      <c r="Y33" s="43">
        <v>2</v>
      </c>
      <c r="Z33" s="43">
        <v>2</v>
      </c>
      <c r="AA33" s="43">
        <v>2</v>
      </c>
      <c r="AB33" s="43">
        <v>2</v>
      </c>
      <c r="AC33" s="252">
        <v>2</v>
      </c>
      <c r="AD33" s="252">
        <v>2</v>
      </c>
      <c r="AE33" s="43">
        <v>2</v>
      </c>
      <c r="AF33" s="43">
        <v>2</v>
      </c>
      <c r="AG33" s="43">
        <v>2</v>
      </c>
      <c r="AH33" s="43">
        <v>2</v>
      </c>
      <c r="AI33" s="43">
        <v>2</v>
      </c>
      <c r="AJ33" s="43">
        <v>2</v>
      </c>
      <c r="AK33" s="252">
        <v>2</v>
      </c>
      <c r="AL33" s="252">
        <v>2</v>
      </c>
      <c r="AM33" s="252">
        <v>2</v>
      </c>
      <c r="AN33" s="252">
        <v>2</v>
      </c>
      <c r="AO33" s="269">
        <v>2</v>
      </c>
      <c r="AP33" s="269">
        <v>2</v>
      </c>
      <c r="AQ33" s="269">
        <v>2</v>
      </c>
      <c r="AR33" s="269"/>
      <c r="AS33" s="179" t="s">
        <v>164</v>
      </c>
      <c r="AT33" s="179" t="s">
        <v>164</v>
      </c>
      <c r="AU33" s="48" t="s">
        <v>132</v>
      </c>
      <c r="AV33" s="44">
        <f t="shared" si="11"/>
        <v>42</v>
      </c>
      <c r="AW33" s="49">
        <f t="shared" si="13"/>
        <v>76</v>
      </c>
    </row>
    <row r="34" spans="1:49" ht="15.75" x14ac:dyDescent="0.2">
      <c r="A34" s="314"/>
      <c r="B34" s="14" t="s">
        <v>139</v>
      </c>
      <c r="C34" s="78"/>
      <c r="D34" s="79"/>
      <c r="E34" s="54"/>
      <c r="F34" s="54"/>
      <c r="G34" s="54"/>
      <c r="H34" s="54"/>
      <c r="I34" s="54"/>
      <c r="J34" s="54"/>
      <c r="K34" s="272"/>
      <c r="L34" s="272"/>
      <c r="M34" s="272"/>
      <c r="N34" s="54"/>
      <c r="O34" s="54"/>
      <c r="P34" s="54"/>
      <c r="Q34" s="54"/>
      <c r="R34" s="54"/>
      <c r="S34" s="54"/>
      <c r="T34" s="56">
        <f t="shared" si="12"/>
        <v>0</v>
      </c>
      <c r="U34" s="80" t="s">
        <v>132</v>
      </c>
      <c r="V34" s="81" t="s">
        <v>132</v>
      </c>
      <c r="W34" s="82"/>
      <c r="X34" s="54"/>
      <c r="Y34" s="54"/>
      <c r="Z34" s="54"/>
      <c r="AA34" s="54"/>
      <c r="AB34" s="54"/>
      <c r="AC34" s="272"/>
      <c r="AD34" s="272"/>
      <c r="AE34" s="54"/>
      <c r="AF34" s="54"/>
      <c r="AG34" s="54"/>
      <c r="AH34" s="54"/>
      <c r="AI34" s="54"/>
      <c r="AJ34" s="54"/>
      <c r="AK34" s="272"/>
      <c r="AL34" s="272"/>
      <c r="AM34" s="272"/>
      <c r="AN34" s="272"/>
      <c r="AO34" s="269"/>
      <c r="AP34" s="269"/>
      <c r="AQ34" s="269"/>
      <c r="AR34" s="269"/>
      <c r="AS34" s="179" t="s">
        <v>164</v>
      </c>
      <c r="AT34" s="179" t="s">
        <v>164</v>
      </c>
      <c r="AU34" s="48" t="s">
        <v>132</v>
      </c>
      <c r="AV34" s="56">
        <f t="shared" si="11"/>
        <v>0</v>
      </c>
      <c r="AW34" s="57">
        <f t="shared" si="13"/>
        <v>0</v>
      </c>
    </row>
    <row r="35" spans="1:49" ht="15.95" customHeight="1" x14ac:dyDescent="0.2">
      <c r="A35" s="311" t="s">
        <v>31</v>
      </c>
      <c r="B35" s="3" t="s">
        <v>19</v>
      </c>
      <c r="C35" s="41">
        <v>2</v>
      </c>
      <c r="D35" s="42">
        <v>2</v>
      </c>
      <c r="E35" s="43">
        <v>2</v>
      </c>
      <c r="F35" s="43">
        <v>2</v>
      </c>
      <c r="G35" s="43">
        <v>2</v>
      </c>
      <c r="H35" s="43">
        <v>2</v>
      </c>
      <c r="I35" s="43">
        <v>2</v>
      </c>
      <c r="J35" s="43">
        <v>2</v>
      </c>
      <c r="K35" s="252">
        <v>2</v>
      </c>
      <c r="L35" s="252">
        <v>2</v>
      </c>
      <c r="M35" s="252">
        <v>2</v>
      </c>
      <c r="N35" s="43">
        <v>2</v>
      </c>
      <c r="O35" s="43">
        <v>2</v>
      </c>
      <c r="P35" s="43">
        <v>2</v>
      </c>
      <c r="Q35" s="43">
        <v>2</v>
      </c>
      <c r="R35" s="43">
        <v>2</v>
      </c>
      <c r="S35" s="37">
        <v>2</v>
      </c>
      <c r="T35" s="44">
        <f t="shared" si="12"/>
        <v>34</v>
      </c>
      <c r="U35" s="45" t="s">
        <v>132</v>
      </c>
      <c r="V35" s="46" t="s">
        <v>132</v>
      </c>
      <c r="W35" s="41">
        <v>2</v>
      </c>
      <c r="X35" s="42">
        <v>2</v>
      </c>
      <c r="Y35" s="43">
        <v>2</v>
      </c>
      <c r="Z35" s="43">
        <v>2</v>
      </c>
      <c r="AA35" s="43">
        <v>2</v>
      </c>
      <c r="AB35" s="43">
        <v>2</v>
      </c>
      <c r="AC35" s="252">
        <v>2</v>
      </c>
      <c r="AD35" s="252">
        <v>2</v>
      </c>
      <c r="AE35" s="43">
        <v>2</v>
      </c>
      <c r="AF35" s="43">
        <v>2</v>
      </c>
      <c r="AG35" s="43">
        <v>2</v>
      </c>
      <c r="AH35" s="43">
        <v>2</v>
      </c>
      <c r="AI35" s="43">
        <v>2</v>
      </c>
      <c r="AJ35" s="43">
        <v>2</v>
      </c>
      <c r="AK35" s="252">
        <v>2</v>
      </c>
      <c r="AL35" s="252">
        <v>2</v>
      </c>
      <c r="AM35" s="252">
        <v>2</v>
      </c>
      <c r="AN35" s="252">
        <v>2</v>
      </c>
      <c r="AO35" s="269">
        <v>2</v>
      </c>
      <c r="AP35" s="269">
        <v>2</v>
      </c>
      <c r="AQ35" s="269">
        <v>2</v>
      </c>
      <c r="AR35" s="269"/>
      <c r="AS35" s="179" t="s">
        <v>164</v>
      </c>
      <c r="AT35" s="179" t="s">
        <v>164</v>
      </c>
      <c r="AU35" s="48" t="s">
        <v>132</v>
      </c>
      <c r="AV35" s="44">
        <f t="shared" si="11"/>
        <v>42</v>
      </c>
      <c r="AW35" s="49">
        <f t="shared" si="13"/>
        <v>76</v>
      </c>
    </row>
    <row r="36" spans="1:49" ht="15.75" x14ac:dyDescent="0.2">
      <c r="A36" s="314"/>
      <c r="B36" s="14" t="s">
        <v>139</v>
      </c>
      <c r="C36" s="78"/>
      <c r="D36" s="79"/>
      <c r="E36" s="54"/>
      <c r="F36" s="54"/>
      <c r="G36" s="54"/>
      <c r="H36" s="54"/>
      <c r="I36" s="54"/>
      <c r="J36" s="54"/>
      <c r="K36" s="272"/>
      <c r="L36" s="272"/>
      <c r="M36" s="272"/>
      <c r="N36" s="54"/>
      <c r="O36" s="54"/>
      <c r="P36" s="54"/>
      <c r="Q36" s="54"/>
      <c r="R36" s="54"/>
      <c r="S36" s="54"/>
      <c r="T36" s="56">
        <f t="shared" si="12"/>
        <v>0</v>
      </c>
      <c r="U36" s="80" t="s">
        <v>132</v>
      </c>
      <c r="V36" s="81" t="s">
        <v>132</v>
      </c>
      <c r="W36" s="82"/>
      <c r="X36" s="54"/>
      <c r="Y36" s="54"/>
      <c r="Z36" s="54"/>
      <c r="AA36" s="54"/>
      <c r="AB36" s="54"/>
      <c r="AC36" s="272"/>
      <c r="AD36" s="272"/>
      <c r="AE36" s="54"/>
      <c r="AF36" s="54"/>
      <c r="AG36" s="54"/>
      <c r="AH36" s="54"/>
      <c r="AI36" s="54"/>
      <c r="AJ36" s="54"/>
      <c r="AK36" s="272"/>
      <c r="AL36" s="272"/>
      <c r="AM36" s="272"/>
      <c r="AN36" s="272"/>
      <c r="AO36" s="269"/>
      <c r="AP36" s="269"/>
      <c r="AQ36" s="269"/>
      <c r="AR36" s="269"/>
      <c r="AS36" s="179" t="s">
        <v>164</v>
      </c>
      <c r="AT36" s="179" t="s">
        <v>164</v>
      </c>
      <c r="AU36" s="48" t="s">
        <v>132</v>
      </c>
      <c r="AV36" s="56">
        <f t="shared" si="11"/>
        <v>0</v>
      </c>
      <c r="AW36" s="57">
        <f t="shared" si="13"/>
        <v>0</v>
      </c>
    </row>
    <row r="37" spans="1:49" ht="15.95" customHeight="1" x14ac:dyDescent="0.2">
      <c r="A37" s="311" t="s">
        <v>32</v>
      </c>
      <c r="B37" s="7" t="s">
        <v>152</v>
      </c>
      <c r="C37" s="83"/>
      <c r="D37" s="69"/>
      <c r="E37" s="69"/>
      <c r="F37" s="69"/>
      <c r="G37" s="69"/>
      <c r="H37" s="69"/>
      <c r="I37" s="69"/>
      <c r="J37" s="69"/>
      <c r="K37" s="260"/>
      <c r="L37" s="260"/>
      <c r="M37" s="260"/>
      <c r="N37" s="69"/>
      <c r="O37" s="69"/>
      <c r="P37" s="69"/>
      <c r="Q37" s="69"/>
      <c r="R37" s="69"/>
      <c r="S37" s="74"/>
      <c r="T37" s="84">
        <f t="shared" si="12"/>
        <v>0</v>
      </c>
      <c r="U37" s="71" t="s">
        <v>132</v>
      </c>
      <c r="V37" s="72" t="s">
        <v>132</v>
      </c>
      <c r="W37" s="85">
        <v>4</v>
      </c>
      <c r="X37" s="43">
        <v>2</v>
      </c>
      <c r="Y37" s="43">
        <v>2</v>
      </c>
      <c r="Z37" s="43">
        <v>2</v>
      </c>
      <c r="AA37" s="43">
        <v>4</v>
      </c>
      <c r="AB37" s="43">
        <v>2</v>
      </c>
      <c r="AC37" s="252">
        <v>2</v>
      </c>
      <c r="AD37" s="252">
        <v>2</v>
      </c>
      <c r="AE37" s="43">
        <v>4</v>
      </c>
      <c r="AF37" s="43">
        <v>2</v>
      </c>
      <c r="AG37" s="43">
        <v>2</v>
      </c>
      <c r="AH37" s="43">
        <v>2</v>
      </c>
      <c r="AI37" s="43">
        <v>2</v>
      </c>
      <c r="AJ37" s="43">
        <v>2</v>
      </c>
      <c r="AK37" s="252">
        <v>2</v>
      </c>
      <c r="AL37" s="252">
        <v>2</v>
      </c>
      <c r="AM37" s="252">
        <v>2</v>
      </c>
      <c r="AN37" s="252">
        <v>2</v>
      </c>
      <c r="AO37" s="269">
        <v>2</v>
      </c>
      <c r="AP37" s="269">
        <v>2</v>
      </c>
      <c r="AQ37" s="269">
        <v>2</v>
      </c>
      <c r="AR37" s="269"/>
      <c r="AS37" s="179" t="s">
        <v>164</v>
      </c>
      <c r="AT37" s="179" t="s">
        <v>164</v>
      </c>
      <c r="AU37" s="45" t="s">
        <v>132</v>
      </c>
      <c r="AV37" s="44">
        <f t="shared" si="11"/>
        <v>48</v>
      </c>
      <c r="AW37" s="49">
        <f t="shared" si="13"/>
        <v>48</v>
      </c>
    </row>
    <row r="38" spans="1:49" ht="15.75" x14ac:dyDescent="0.2">
      <c r="A38" s="314"/>
      <c r="B38" s="14" t="s">
        <v>139</v>
      </c>
      <c r="C38" s="78"/>
      <c r="D38" s="79"/>
      <c r="E38" s="54"/>
      <c r="F38" s="54"/>
      <c r="G38" s="54"/>
      <c r="H38" s="54"/>
      <c r="I38" s="54"/>
      <c r="J38" s="54"/>
      <c r="K38" s="272"/>
      <c r="L38" s="272"/>
      <c r="M38" s="272"/>
      <c r="N38" s="54"/>
      <c r="O38" s="54"/>
      <c r="P38" s="54"/>
      <c r="Q38" s="54"/>
      <c r="R38" s="54"/>
      <c r="S38" s="54"/>
      <c r="T38" s="56">
        <f t="shared" si="12"/>
        <v>0</v>
      </c>
      <c r="U38" s="80" t="s">
        <v>132</v>
      </c>
      <c r="V38" s="81" t="s">
        <v>132</v>
      </c>
      <c r="W38" s="82"/>
      <c r="X38" s="54"/>
      <c r="Y38" s="54"/>
      <c r="Z38" s="54"/>
      <c r="AA38" s="54"/>
      <c r="AB38" s="54"/>
      <c r="AC38" s="272"/>
      <c r="AD38" s="272"/>
      <c r="AE38" s="54"/>
      <c r="AF38" s="54"/>
      <c r="AG38" s="54"/>
      <c r="AH38" s="54"/>
      <c r="AI38" s="54"/>
      <c r="AJ38" s="54"/>
      <c r="AK38" s="272"/>
      <c r="AL38" s="272"/>
      <c r="AM38" s="272">
        <v>2</v>
      </c>
      <c r="AN38" s="272"/>
      <c r="AO38" s="269"/>
      <c r="AP38" s="269"/>
      <c r="AQ38" s="269"/>
      <c r="AR38" s="269"/>
      <c r="AS38" s="179" t="s">
        <v>164</v>
      </c>
      <c r="AT38" s="179" t="s">
        <v>164</v>
      </c>
      <c r="AU38" s="48" t="s">
        <v>132</v>
      </c>
      <c r="AV38" s="56">
        <f t="shared" si="11"/>
        <v>2</v>
      </c>
      <c r="AW38" s="57">
        <f t="shared" si="13"/>
        <v>2</v>
      </c>
    </row>
    <row r="39" spans="1:49" ht="15.95" customHeight="1" x14ac:dyDescent="0.2">
      <c r="A39" s="311" t="s">
        <v>76</v>
      </c>
      <c r="B39" s="8" t="s">
        <v>77</v>
      </c>
      <c r="C39" s="41">
        <v>2</v>
      </c>
      <c r="D39" s="42">
        <v>2</v>
      </c>
      <c r="E39" s="43">
        <v>4</v>
      </c>
      <c r="F39" s="43">
        <v>2</v>
      </c>
      <c r="G39" s="43">
        <v>2</v>
      </c>
      <c r="H39" s="43">
        <v>2</v>
      </c>
      <c r="I39" s="43">
        <v>2</v>
      </c>
      <c r="J39" s="43">
        <v>2</v>
      </c>
      <c r="K39" s="252">
        <v>2</v>
      </c>
      <c r="L39" s="252">
        <v>2</v>
      </c>
      <c r="M39" s="252">
        <v>2</v>
      </c>
      <c r="N39" s="43">
        <v>2</v>
      </c>
      <c r="O39" s="43">
        <v>2</v>
      </c>
      <c r="P39" s="43">
        <v>2</v>
      </c>
      <c r="Q39" s="43">
        <v>4</v>
      </c>
      <c r="R39" s="43">
        <v>2</v>
      </c>
      <c r="S39" s="37">
        <v>2</v>
      </c>
      <c r="T39" s="44">
        <f t="shared" si="12"/>
        <v>38</v>
      </c>
      <c r="U39" s="45" t="s">
        <v>132</v>
      </c>
      <c r="V39" s="46" t="s">
        <v>132</v>
      </c>
      <c r="W39" s="41"/>
      <c r="X39" s="43"/>
      <c r="Y39" s="43"/>
      <c r="Z39" s="43"/>
      <c r="AA39" s="43"/>
      <c r="AB39" s="43"/>
      <c r="AC39" s="252"/>
      <c r="AD39" s="252"/>
      <c r="AE39" s="43"/>
      <c r="AF39" s="43"/>
      <c r="AG39" s="43"/>
      <c r="AH39" s="43"/>
      <c r="AI39" s="43"/>
      <c r="AJ39" s="43"/>
      <c r="AK39" s="252"/>
      <c r="AL39" s="252"/>
      <c r="AM39" s="252"/>
      <c r="AN39" s="252"/>
      <c r="AO39" s="269"/>
      <c r="AP39" s="269"/>
      <c r="AQ39" s="269"/>
      <c r="AR39" s="269"/>
      <c r="AS39" s="179" t="s">
        <v>164</v>
      </c>
      <c r="AT39" s="179" t="s">
        <v>164</v>
      </c>
      <c r="AU39" s="48" t="s">
        <v>132</v>
      </c>
      <c r="AV39" s="44">
        <f t="shared" si="11"/>
        <v>0</v>
      </c>
      <c r="AW39" s="49">
        <f t="shared" si="13"/>
        <v>38</v>
      </c>
    </row>
    <row r="40" spans="1:49" ht="16.5" thickBot="1" x14ac:dyDescent="0.25">
      <c r="A40" s="314"/>
      <c r="B40" s="14" t="s">
        <v>139</v>
      </c>
      <c r="C40" s="78"/>
      <c r="D40" s="79"/>
      <c r="E40" s="54"/>
      <c r="F40" s="54"/>
      <c r="G40" s="54"/>
      <c r="H40" s="54"/>
      <c r="I40" s="54"/>
      <c r="J40" s="54"/>
      <c r="K40" s="272"/>
      <c r="L40" s="272">
        <v>2</v>
      </c>
      <c r="M40" s="272"/>
      <c r="N40" s="54"/>
      <c r="O40" s="54"/>
      <c r="P40" s="54"/>
      <c r="Q40" s="54"/>
      <c r="R40" s="54"/>
      <c r="S40" s="54"/>
      <c r="T40" s="56">
        <f t="shared" si="12"/>
        <v>2</v>
      </c>
      <c r="U40" s="80" t="s">
        <v>132</v>
      </c>
      <c r="V40" s="81" t="s">
        <v>132</v>
      </c>
      <c r="W40" s="82"/>
      <c r="X40" s="54"/>
      <c r="Y40" s="54"/>
      <c r="Z40" s="54"/>
      <c r="AA40" s="54"/>
      <c r="AB40" s="54"/>
      <c r="AC40" s="272"/>
      <c r="AD40" s="272"/>
      <c r="AE40" s="54"/>
      <c r="AF40" s="54"/>
      <c r="AG40" s="54"/>
      <c r="AH40" s="54"/>
      <c r="AI40" s="54"/>
      <c r="AJ40" s="54"/>
      <c r="AK40" s="272"/>
      <c r="AL40" s="272"/>
      <c r="AM40" s="272"/>
      <c r="AN40" s="272"/>
      <c r="AO40" s="269"/>
      <c r="AP40" s="269"/>
      <c r="AQ40" s="269"/>
      <c r="AR40" s="269"/>
      <c r="AS40" s="179" t="s">
        <v>164</v>
      </c>
      <c r="AT40" s="179" t="s">
        <v>164</v>
      </c>
      <c r="AU40" s="48" t="s">
        <v>132</v>
      </c>
      <c r="AV40" s="56">
        <f t="shared" si="11"/>
        <v>0</v>
      </c>
      <c r="AW40" s="57">
        <f t="shared" si="13"/>
        <v>2</v>
      </c>
    </row>
    <row r="41" spans="1:49" ht="27.75" customHeight="1" thickBot="1" x14ac:dyDescent="0.25">
      <c r="A41" s="298" t="s">
        <v>141</v>
      </c>
      <c r="B41" s="299"/>
      <c r="C41" s="58">
        <f t="shared" ref="C41:S41" si="14">SUM(C42:C47)</f>
        <v>8</v>
      </c>
      <c r="D41" s="59">
        <f t="shared" si="14"/>
        <v>6</v>
      </c>
      <c r="E41" s="59">
        <f t="shared" si="14"/>
        <v>8</v>
      </c>
      <c r="F41" s="59">
        <f t="shared" si="14"/>
        <v>6</v>
      </c>
      <c r="G41" s="59">
        <f t="shared" si="14"/>
        <v>8</v>
      </c>
      <c r="H41" s="59">
        <f t="shared" si="14"/>
        <v>6</v>
      </c>
      <c r="I41" s="59">
        <f t="shared" si="14"/>
        <v>8</v>
      </c>
      <c r="J41" s="59">
        <f t="shared" si="14"/>
        <v>6</v>
      </c>
      <c r="K41" s="59">
        <f t="shared" si="14"/>
        <v>8</v>
      </c>
      <c r="L41" s="59">
        <f t="shared" si="14"/>
        <v>8</v>
      </c>
      <c r="M41" s="59">
        <f t="shared" si="14"/>
        <v>8</v>
      </c>
      <c r="N41" s="59">
        <f t="shared" si="14"/>
        <v>6</v>
      </c>
      <c r="O41" s="59">
        <f t="shared" si="14"/>
        <v>8</v>
      </c>
      <c r="P41" s="59">
        <f t="shared" si="14"/>
        <v>6</v>
      </c>
      <c r="Q41" s="59">
        <f t="shared" si="14"/>
        <v>8</v>
      </c>
      <c r="R41" s="59">
        <f t="shared" si="14"/>
        <v>6</v>
      </c>
      <c r="S41" s="60">
        <f t="shared" si="14"/>
        <v>8</v>
      </c>
      <c r="T41" s="21">
        <f t="shared" si="12"/>
        <v>122</v>
      </c>
      <c r="U41" s="22" t="s">
        <v>132</v>
      </c>
      <c r="V41" s="23" t="s">
        <v>132</v>
      </c>
      <c r="W41" s="58">
        <f t="shared" ref="W41:AT41" si="15">SUM(W42:W47)</f>
        <v>4</v>
      </c>
      <c r="X41" s="59">
        <f t="shared" si="15"/>
        <v>4</v>
      </c>
      <c r="Y41" s="59">
        <f t="shared" si="15"/>
        <v>4</v>
      </c>
      <c r="Z41" s="59">
        <f t="shared" si="15"/>
        <v>2</v>
      </c>
      <c r="AA41" s="59">
        <f t="shared" si="15"/>
        <v>4</v>
      </c>
      <c r="AB41" s="59">
        <f t="shared" si="15"/>
        <v>4</v>
      </c>
      <c r="AC41" s="59">
        <f t="shared" si="15"/>
        <v>4</v>
      </c>
      <c r="AD41" s="59">
        <f t="shared" si="15"/>
        <v>2</v>
      </c>
      <c r="AE41" s="59">
        <f t="shared" si="15"/>
        <v>4</v>
      </c>
      <c r="AF41" s="59">
        <f t="shared" si="15"/>
        <v>4</v>
      </c>
      <c r="AG41" s="59">
        <f t="shared" si="15"/>
        <v>4</v>
      </c>
      <c r="AH41" s="59">
        <f t="shared" si="15"/>
        <v>2</v>
      </c>
      <c r="AI41" s="59">
        <f t="shared" si="15"/>
        <v>4</v>
      </c>
      <c r="AJ41" s="59">
        <f t="shared" si="15"/>
        <v>4</v>
      </c>
      <c r="AK41" s="59">
        <f t="shared" si="15"/>
        <v>4</v>
      </c>
      <c r="AL41" s="59">
        <f t="shared" si="15"/>
        <v>2</v>
      </c>
      <c r="AM41" s="59">
        <f t="shared" si="15"/>
        <v>4</v>
      </c>
      <c r="AN41" s="59">
        <f t="shared" si="15"/>
        <v>6</v>
      </c>
      <c r="AO41" s="59">
        <f t="shared" si="15"/>
        <v>4</v>
      </c>
      <c r="AP41" s="59">
        <f t="shared" si="15"/>
        <v>2</v>
      </c>
      <c r="AQ41" s="59">
        <f t="shared" si="15"/>
        <v>4</v>
      </c>
      <c r="AR41" s="59">
        <f t="shared" si="15"/>
        <v>8</v>
      </c>
      <c r="AS41" s="59">
        <f t="shared" si="15"/>
        <v>0</v>
      </c>
      <c r="AT41" s="60">
        <f t="shared" si="15"/>
        <v>0</v>
      </c>
      <c r="AU41" s="60"/>
      <c r="AV41" s="25">
        <f t="shared" si="11"/>
        <v>84</v>
      </c>
      <c r="AW41" s="26">
        <f>T41+AV41</f>
        <v>206</v>
      </c>
    </row>
    <row r="42" spans="1:49" ht="15.75" x14ac:dyDescent="0.2">
      <c r="A42" s="315" t="s">
        <v>34</v>
      </c>
      <c r="B42" s="5" t="s">
        <v>21</v>
      </c>
      <c r="C42" s="28">
        <v>6</v>
      </c>
      <c r="D42" s="29">
        <v>4</v>
      </c>
      <c r="E42" s="30">
        <v>6</v>
      </c>
      <c r="F42" s="30">
        <v>4</v>
      </c>
      <c r="G42" s="30">
        <v>6</v>
      </c>
      <c r="H42" s="30">
        <v>4</v>
      </c>
      <c r="I42" s="30">
        <v>6</v>
      </c>
      <c r="J42" s="30">
        <v>4</v>
      </c>
      <c r="K42" s="251">
        <v>6</v>
      </c>
      <c r="L42" s="251">
        <v>6</v>
      </c>
      <c r="M42" s="251">
        <v>6</v>
      </c>
      <c r="N42" s="30">
        <v>4</v>
      </c>
      <c r="O42" s="30">
        <v>6</v>
      </c>
      <c r="P42" s="30">
        <v>4</v>
      </c>
      <c r="Q42" s="30">
        <v>6</v>
      </c>
      <c r="R42" s="30">
        <v>4</v>
      </c>
      <c r="S42" s="64">
        <v>6</v>
      </c>
      <c r="T42" s="32">
        <f t="shared" ref="T42:T47" si="16">SUM(C42:S42)</f>
        <v>88</v>
      </c>
      <c r="U42" s="33" t="s">
        <v>132</v>
      </c>
      <c r="V42" s="34" t="s">
        <v>132</v>
      </c>
      <c r="W42" s="77"/>
      <c r="X42" s="30"/>
      <c r="Y42" s="30"/>
      <c r="Z42" s="30"/>
      <c r="AA42" s="30"/>
      <c r="AB42" s="30"/>
      <c r="AC42" s="251"/>
      <c r="AD42" s="251"/>
      <c r="AE42" s="30"/>
      <c r="AF42" s="30"/>
      <c r="AG42" s="30"/>
      <c r="AH42" s="30"/>
      <c r="AI42" s="30"/>
      <c r="AJ42" s="30"/>
      <c r="AK42" s="251"/>
      <c r="AL42" s="251"/>
      <c r="AM42" s="251"/>
      <c r="AN42" s="251"/>
      <c r="AO42" s="269"/>
      <c r="AP42" s="269"/>
      <c r="AQ42" s="269"/>
      <c r="AR42" s="269"/>
      <c r="AS42" s="179" t="s">
        <v>164</v>
      </c>
      <c r="AT42" s="179" t="s">
        <v>164</v>
      </c>
      <c r="AU42" s="48" t="s">
        <v>132</v>
      </c>
      <c r="AV42" s="32">
        <f t="shared" ref="AV42:AV47" si="17">SUM(W42:AU42)</f>
        <v>0</v>
      </c>
      <c r="AW42" s="39">
        <f t="shared" ref="AW42:AW47" si="18">T42+AV42</f>
        <v>88</v>
      </c>
    </row>
    <row r="43" spans="1:49" ht="15.75" x14ac:dyDescent="0.2">
      <c r="A43" s="314"/>
      <c r="B43" s="14" t="s">
        <v>139</v>
      </c>
      <c r="C43" s="78"/>
      <c r="D43" s="79"/>
      <c r="E43" s="54"/>
      <c r="F43" s="54"/>
      <c r="G43" s="54"/>
      <c r="H43" s="54"/>
      <c r="I43" s="54"/>
      <c r="J43" s="54"/>
      <c r="K43" s="272"/>
      <c r="L43" s="272"/>
      <c r="M43" s="272"/>
      <c r="N43" s="54"/>
      <c r="O43" s="54"/>
      <c r="P43" s="54"/>
      <c r="Q43" s="54"/>
      <c r="R43" s="54"/>
      <c r="S43" s="54"/>
      <c r="T43" s="56">
        <f t="shared" si="16"/>
        <v>0</v>
      </c>
      <c r="U43" s="80" t="s">
        <v>132</v>
      </c>
      <c r="V43" s="81" t="s">
        <v>132</v>
      </c>
      <c r="W43" s="82"/>
      <c r="X43" s="54"/>
      <c r="Y43" s="54"/>
      <c r="Z43" s="54"/>
      <c r="AA43" s="54"/>
      <c r="AB43" s="54"/>
      <c r="AC43" s="272"/>
      <c r="AD43" s="272"/>
      <c r="AE43" s="54"/>
      <c r="AF43" s="54"/>
      <c r="AG43" s="54"/>
      <c r="AH43" s="54"/>
      <c r="AI43" s="54"/>
      <c r="AJ43" s="54"/>
      <c r="AK43" s="272"/>
      <c r="AL43" s="272"/>
      <c r="AM43" s="272"/>
      <c r="AN43" s="272"/>
      <c r="AO43" s="269"/>
      <c r="AP43" s="269"/>
      <c r="AQ43" s="269"/>
      <c r="AR43" s="269"/>
      <c r="AS43" s="179" t="s">
        <v>164</v>
      </c>
      <c r="AT43" s="179" t="s">
        <v>164</v>
      </c>
      <c r="AU43" s="48" t="s">
        <v>132</v>
      </c>
      <c r="AV43" s="56">
        <f t="shared" si="17"/>
        <v>0</v>
      </c>
      <c r="AW43" s="57">
        <f t="shared" si="18"/>
        <v>0</v>
      </c>
    </row>
    <row r="44" spans="1:49" ht="15.75" x14ac:dyDescent="0.2">
      <c r="A44" s="311" t="s">
        <v>35</v>
      </c>
      <c r="B44" s="14" t="s">
        <v>171</v>
      </c>
      <c r="C44" s="78"/>
      <c r="D44" s="79"/>
      <c r="E44" s="54"/>
      <c r="F44" s="54"/>
      <c r="G44" s="54"/>
      <c r="H44" s="54"/>
      <c r="I44" s="54"/>
      <c r="J44" s="54"/>
      <c r="K44" s="272"/>
      <c r="L44" s="272"/>
      <c r="M44" s="272"/>
      <c r="N44" s="54"/>
      <c r="O44" s="54"/>
      <c r="P44" s="54"/>
      <c r="Q44" s="54"/>
      <c r="R44" s="54"/>
      <c r="S44" s="54"/>
      <c r="T44" s="56">
        <f t="shared" si="16"/>
        <v>0</v>
      </c>
      <c r="U44" s="80" t="s">
        <v>132</v>
      </c>
      <c r="V44" s="81" t="s">
        <v>132</v>
      </c>
      <c r="W44" s="82">
        <v>4</v>
      </c>
      <c r="X44" s="54">
        <v>4</v>
      </c>
      <c r="Y44" s="54">
        <v>4</v>
      </c>
      <c r="Z44" s="54">
        <v>2</v>
      </c>
      <c r="AA44" s="54">
        <v>4</v>
      </c>
      <c r="AB44" s="54">
        <v>4</v>
      </c>
      <c r="AC44" s="272">
        <v>2</v>
      </c>
      <c r="AD44" s="272">
        <v>2</v>
      </c>
      <c r="AE44" s="54">
        <v>4</v>
      </c>
      <c r="AF44" s="54">
        <v>4</v>
      </c>
      <c r="AG44" s="54">
        <v>4</v>
      </c>
      <c r="AH44" s="54">
        <v>2</v>
      </c>
      <c r="AI44" s="54">
        <v>4</v>
      </c>
      <c r="AJ44" s="54">
        <v>4</v>
      </c>
      <c r="AK44" s="272">
        <v>4</v>
      </c>
      <c r="AL44" s="272">
        <v>2</v>
      </c>
      <c r="AM44" s="272">
        <v>4</v>
      </c>
      <c r="AN44" s="272">
        <v>4</v>
      </c>
      <c r="AO44" s="269">
        <v>4</v>
      </c>
      <c r="AP44" s="269">
        <v>2</v>
      </c>
      <c r="AQ44" s="269">
        <v>4</v>
      </c>
      <c r="AR44" s="271">
        <v>8</v>
      </c>
      <c r="AS44" s="179" t="s">
        <v>164</v>
      </c>
      <c r="AT44" s="179" t="s">
        <v>164</v>
      </c>
      <c r="AU44" s="48" t="s">
        <v>132</v>
      </c>
      <c r="AV44" s="56">
        <f t="shared" si="17"/>
        <v>80</v>
      </c>
      <c r="AW44" s="57">
        <f t="shared" si="18"/>
        <v>80</v>
      </c>
    </row>
    <row r="45" spans="1:49" ht="15.75" x14ac:dyDescent="0.2">
      <c r="A45" s="314"/>
      <c r="B45" s="14" t="s">
        <v>139</v>
      </c>
      <c r="C45" s="78"/>
      <c r="D45" s="79"/>
      <c r="E45" s="54"/>
      <c r="F45" s="54"/>
      <c r="G45" s="54"/>
      <c r="H45" s="54"/>
      <c r="I45" s="54"/>
      <c r="J45" s="54"/>
      <c r="K45" s="272"/>
      <c r="L45" s="272"/>
      <c r="M45" s="272"/>
      <c r="N45" s="54"/>
      <c r="O45" s="54"/>
      <c r="P45" s="54"/>
      <c r="Q45" s="54"/>
      <c r="R45" s="54"/>
      <c r="S45" s="54"/>
      <c r="T45" s="56">
        <f t="shared" si="16"/>
        <v>0</v>
      </c>
      <c r="U45" s="80" t="s">
        <v>132</v>
      </c>
      <c r="V45" s="81" t="s">
        <v>132</v>
      </c>
      <c r="W45" s="82"/>
      <c r="X45" s="54"/>
      <c r="Y45" s="54"/>
      <c r="Z45" s="54"/>
      <c r="AA45" s="54"/>
      <c r="AB45" s="54"/>
      <c r="AC45" s="272">
        <v>2</v>
      </c>
      <c r="AD45" s="272"/>
      <c r="AE45" s="54"/>
      <c r="AF45" s="54"/>
      <c r="AG45" s="54"/>
      <c r="AH45" s="54"/>
      <c r="AI45" s="54"/>
      <c r="AJ45" s="54"/>
      <c r="AK45" s="272"/>
      <c r="AL45" s="272"/>
      <c r="AM45" s="272"/>
      <c r="AN45" s="272">
        <v>2</v>
      </c>
      <c r="AO45" s="269"/>
      <c r="AP45" s="269"/>
      <c r="AQ45" s="269"/>
      <c r="AR45" s="269"/>
      <c r="AS45" s="179" t="s">
        <v>164</v>
      </c>
      <c r="AT45" s="179" t="s">
        <v>164</v>
      </c>
      <c r="AU45" s="48" t="s">
        <v>132</v>
      </c>
      <c r="AV45" s="56">
        <f t="shared" si="17"/>
        <v>4</v>
      </c>
      <c r="AW45" s="57">
        <f t="shared" si="18"/>
        <v>4</v>
      </c>
    </row>
    <row r="46" spans="1:49" ht="25.5" x14ac:dyDescent="0.2">
      <c r="A46" s="311" t="s">
        <v>33</v>
      </c>
      <c r="B46" s="3" t="s">
        <v>70</v>
      </c>
      <c r="C46" s="85">
        <v>2</v>
      </c>
      <c r="D46" s="43">
        <v>2</v>
      </c>
      <c r="E46" s="43">
        <v>2</v>
      </c>
      <c r="F46" s="43">
        <v>2</v>
      </c>
      <c r="G46" s="43">
        <v>2</v>
      </c>
      <c r="H46" s="43">
        <v>2</v>
      </c>
      <c r="I46" s="43">
        <v>2</v>
      </c>
      <c r="J46" s="43">
        <v>2</v>
      </c>
      <c r="K46" s="252">
        <v>2</v>
      </c>
      <c r="L46" s="252">
        <v>2</v>
      </c>
      <c r="M46" s="252">
        <v>2</v>
      </c>
      <c r="N46" s="43">
        <v>2</v>
      </c>
      <c r="O46" s="43">
        <v>2</v>
      </c>
      <c r="P46" s="43">
        <v>2</v>
      </c>
      <c r="Q46" s="43">
        <v>2</v>
      </c>
      <c r="R46" s="43">
        <v>2</v>
      </c>
      <c r="S46" s="37">
        <v>2</v>
      </c>
      <c r="T46" s="44">
        <f t="shared" si="16"/>
        <v>34</v>
      </c>
      <c r="U46" s="45" t="s">
        <v>132</v>
      </c>
      <c r="V46" s="46" t="s">
        <v>132</v>
      </c>
      <c r="W46" s="47"/>
      <c r="X46" s="43"/>
      <c r="Y46" s="43"/>
      <c r="Z46" s="43"/>
      <c r="AA46" s="43"/>
      <c r="AB46" s="43"/>
      <c r="AC46" s="252"/>
      <c r="AD46" s="252"/>
      <c r="AE46" s="43"/>
      <c r="AF46" s="43"/>
      <c r="AG46" s="43"/>
      <c r="AH46" s="43"/>
      <c r="AI46" s="43"/>
      <c r="AJ46" s="43"/>
      <c r="AK46" s="252"/>
      <c r="AL46" s="252"/>
      <c r="AM46" s="252"/>
      <c r="AN46" s="252"/>
      <c r="AO46" s="269"/>
      <c r="AP46" s="269"/>
      <c r="AQ46" s="269"/>
      <c r="AR46" s="269"/>
      <c r="AS46" s="179" t="s">
        <v>164</v>
      </c>
      <c r="AT46" s="179" t="s">
        <v>164</v>
      </c>
      <c r="AU46" s="45" t="s">
        <v>132</v>
      </c>
      <c r="AV46" s="44">
        <f t="shared" si="17"/>
        <v>0</v>
      </c>
      <c r="AW46" s="49">
        <f t="shared" si="18"/>
        <v>34</v>
      </c>
    </row>
    <row r="47" spans="1:49" ht="16.5" thickBot="1" x14ac:dyDescent="0.25">
      <c r="A47" s="316"/>
      <c r="B47" s="14" t="s">
        <v>139</v>
      </c>
      <c r="C47" s="78"/>
      <c r="D47" s="79"/>
      <c r="E47" s="54"/>
      <c r="F47" s="54"/>
      <c r="G47" s="54"/>
      <c r="H47" s="54"/>
      <c r="I47" s="54"/>
      <c r="J47" s="54"/>
      <c r="K47" s="272"/>
      <c r="L47" s="272"/>
      <c r="M47" s="272"/>
      <c r="N47" s="54"/>
      <c r="O47" s="54"/>
      <c r="P47" s="54"/>
      <c r="Q47" s="54"/>
      <c r="R47" s="54"/>
      <c r="S47" s="54"/>
      <c r="T47" s="56">
        <f t="shared" si="16"/>
        <v>0</v>
      </c>
      <c r="U47" s="80" t="s">
        <v>132</v>
      </c>
      <c r="V47" s="81" t="s">
        <v>132</v>
      </c>
      <c r="W47" s="82"/>
      <c r="X47" s="54"/>
      <c r="Y47" s="54"/>
      <c r="Z47" s="54"/>
      <c r="AA47" s="54"/>
      <c r="AB47" s="54"/>
      <c r="AC47" s="272"/>
      <c r="AD47" s="272"/>
      <c r="AE47" s="54"/>
      <c r="AF47" s="54"/>
      <c r="AG47" s="54"/>
      <c r="AH47" s="54"/>
      <c r="AI47" s="54"/>
      <c r="AJ47" s="54"/>
      <c r="AK47" s="272"/>
      <c r="AL47" s="272"/>
      <c r="AM47" s="272"/>
      <c r="AN47" s="272"/>
      <c r="AO47" s="269"/>
      <c r="AP47" s="269"/>
      <c r="AQ47" s="269"/>
      <c r="AR47" s="269"/>
      <c r="AS47" s="179" t="s">
        <v>164</v>
      </c>
      <c r="AT47" s="179" t="s">
        <v>164</v>
      </c>
      <c r="AU47" s="48" t="s">
        <v>132</v>
      </c>
      <c r="AV47" s="56">
        <f t="shared" si="17"/>
        <v>0</v>
      </c>
      <c r="AW47" s="57">
        <f t="shared" si="18"/>
        <v>0</v>
      </c>
    </row>
    <row r="48" spans="1:49" ht="20.100000000000001" customHeight="1" thickBot="1" x14ac:dyDescent="0.25">
      <c r="A48" s="298" t="s">
        <v>142</v>
      </c>
      <c r="B48" s="299"/>
      <c r="C48" s="87">
        <f t="shared" ref="C48:S48" si="19">SUM(C49:C58)</f>
        <v>10</v>
      </c>
      <c r="D48" s="88">
        <f t="shared" si="19"/>
        <v>16</v>
      </c>
      <c r="E48" s="88">
        <f t="shared" si="19"/>
        <v>10</v>
      </c>
      <c r="F48" s="88">
        <f t="shared" si="19"/>
        <v>16</v>
      </c>
      <c r="G48" s="88">
        <f t="shared" si="19"/>
        <v>10</v>
      </c>
      <c r="H48" s="88">
        <f t="shared" si="19"/>
        <v>16</v>
      </c>
      <c r="I48" s="88">
        <f t="shared" si="19"/>
        <v>10</v>
      </c>
      <c r="J48" s="88">
        <f t="shared" si="19"/>
        <v>16</v>
      </c>
      <c r="K48" s="88">
        <f t="shared" si="19"/>
        <v>10</v>
      </c>
      <c r="L48" s="88">
        <f t="shared" si="19"/>
        <v>12</v>
      </c>
      <c r="M48" s="88">
        <f t="shared" si="19"/>
        <v>10</v>
      </c>
      <c r="N48" s="88">
        <f t="shared" si="19"/>
        <v>16</v>
      </c>
      <c r="O48" s="88">
        <f t="shared" si="19"/>
        <v>10</v>
      </c>
      <c r="P48" s="88">
        <f t="shared" si="19"/>
        <v>16</v>
      </c>
      <c r="Q48" s="88">
        <f t="shared" si="19"/>
        <v>10</v>
      </c>
      <c r="R48" s="88">
        <f t="shared" si="19"/>
        <v>16</v>
      </c>
      <c r="S48" s="89">
        <f t="shared" si="19"/>
        <v>12</v>
      </c>
      <c r="T48" s="92">
        <f t="shared" si="12"/>
        <v>216</v>
      </c>
      <c r="U48" s="90" t="s">
        <v>132</v>
      </c>
      <c r="V48" s="91" t="s">
        <v>132</v>
      </c>
      <c r="W48" s="87">
        <f t="shared" ref="W48:AT48" si="20">SUM(W49:W58)</f>
        <v>8</v>
      </c>
      <c r="X48" s="88">
        <f t="shared" si="20"/>
        <v>10</v>
      </c>
      <c r="Y48" s="88">
        <f t="shared" si="20"/>
        <v>10</v>
      </c>
      <c r="Z48" s="88">
        <f t="shared" si="20"/>
        <v>14</v>
      </c>
      <c r="AA48" s="88">
        <f t="shared" si="20"/>
        <v>8</v>
      </c>
      <c r="AB48" s="88">
        <f t="shared" si="20"/>
        <v>10</v>
      </c>
      <c r="AC48" s="88">
        <f t="shared" si="20"/>
        <v>10</v>
      </c>
      <c r="AD48" s="88">
        <f t="shared" si="20"/>
        <v>14</v>
      </c>
      <c r="AE48" s="88">
        <f t="shared" si="20"/>
        <v>8</v>
      </c>
      <c r="AF48" s="88">
        <f t="shared" si="20"/>
        <v>10</v>
      </c>
      <c r="AG48" s="88">
        <f t="shared" si="20"/>
        <v>10</v>
      </c>
      <c r="AH48" s="88">
        <f t="shared" si="20"/>
        <v>14</v>
      </c>
      <c r="AI48" s="88">
        <f t="shared" si="20"/>
        <v>10</v>
      </c>
      <c r="AJ48" s="88">
        <f t="shared" si="20"/>
        <v>10</v>
      </c>
      <c r="AK48" s="88">
        <f t="shared" si="20"/>
        <v>12</v>
      </c>
      <c r="AL48" s="88">
        <f t="shared" si="20"/>
        <v>16</v>
      </c>
      <c r="AM48" s="88">
        <f t="shared" si="20"/>
        <v>8</v>
      </c>
      <c r="AN48" s="88">
        <f t="shared" si="20"/>
        <v>10</v>
      </c>
      <c r="AO48" s="88">
        <f t="shared" si="20"/>
        <v>12</v>
      </c>
      <c r="AP48" s="88">
        <f t="shared" si="20"/>
        <v>14</v>
      </c>
      <c r="AQ48" s="88">
        <f t="shared" si="20"/>
        <v>12</v>
      </c>
      <c r="AR48" s="88">
        <f t="shared" si="20"/>
        <v>12</v>
      </c>
      <c r="AS48" s="88">
        <f t="shared" si="20"/>
        <v>0</v>
      </c>
      <c r="AT48" s="89">
        <f t="shared" si="20"/>
        <v>0</v>
      </c>
      <c r="AU48" s="89"/>
      <c r="AV48" s="92">
        <f>SUM(W48:AU48)</f>
        <v>242</v>
      </c>
      <c r="AW48" s="93">
        <f>T48+AV48</f>
        <v>458</v>
      </c>
    </row>
    <row r="49" spans="1:49" ht="15.75" customHeight="1" x14ac:dyDescent="0.2">
      <c r="A49" s="291" t="s">
        <v>37</v>
      </c>
      <c r="B49" s="2" t="s">
        <v>38</v>
      </c>
      <c r="C49" s="41">
        <v>2</v>
      </c>
      <c r="D49" s="42">
        <v>4</v>
      </c>
      <c r="E49" s="43">
        <v>2</v>
      </c>
      <c r="F49" s="43">
        <v>4</v>
      </c>
      <c r="G49" s="43">
        <v>2</v>
      </c>
      <c r="H49" s="43">
        <v>4</v>
      </c>
      <c r="I49" s="43">
        <v>2</v>
      </c>
      <c r="J49" s="43">
        <v>4</v>
      </c>
      <c r="K49" s="252">
        <v>2</v>
      </c>
      <c r="L49" s="252">
        <v>2</v>
      </c>
      <c r="M49" s="252">
        <v>2</v>
      </c>
      <c r="N49" s="43">
        <v>4</v>
      </c>
      <c r="O49" s="43">
        <v>2</v>
      </c>
      <c r="P49" s="43">
        <v>4</v>
      </c>
      <c r="Q49" s="43">
        <v>2</v>
      </c>
      <c r="R49" s="43">
        <v>4</v>
      </c>
      <c r="S49" s="37">
        <v>2</v>
      </c>
      <c r="T49" s="121">
        <f t="shared" si="12"/>
        <v>48</v>
      </c>
      <c r="U49" s="45" t="s">
        <v>132</v>
      </c>
      <c r="V49" s="46" t="s">
        <v>132</v>
      </c>
      <c r="W49" s="85">
        <v>2</v>
      </c>
      <c r="X49" s="43">
        <v>2</v>
      </c>
      <c r="Y49" s="43">
        <v>4</v>
      </c>
      <c r="Z49" s="43">
        <v>4</v>
      </c>
      <c r="AA49" s="43">
        <v>2</v>
      </c>
      <c r="AB49" s="43">
        <v>2</v>
      </c>
      <c r="AC49" s="252">
        <v>2</v>
      </c>
      <c r="AD49" s="252">
        <v>4</v>
      </c>
      <c r="AE49" s="43">
        <v>2</v>
      </c>
      <c r="AF49" s="43">
        <v>2</v>
      </c>
      <c r="AG49" s="43">
        <v>4</v>
      </c>
      <c r="AH49" s="43">
        <v>4</v>
      </c>
      <c r="AI49" s="43">
        <v>2</v>
      </c>
      <c r="AJ49" s="43">
        <v>2</v>
      </c>
      <c r="AK49" s="252">
        <v>4</v>
      </c>
      <c r="AL49" s="252">
        <v>4</v>
      </c>
      <c r="AM49" s="252">
        <v>2</v>
      </c>
      <c r="AN49" s="252">
        <v>2</v>
      </c>
      <c r="AO49" s="43">
        <v>4</v>
      </c>
      <c r="AP49" s="43">
        <v>4</v>
      </c>
      <c r="AQ49" s="43">
        <v>4</v>
      </c>
      <c r="AR49" s="43">
        <v>4</v>
      </c>
      <c r="AS49" s="179" t="s">
        <v>164</v>
      </c>
      <c r="AT49" s="179" t="s">
        <v>164</v>
      </c>
      <c r="AU49" s="45" t="s">
        <v>132</v>
      </c>
      <c r="AV49" s="44">
        <f t="shared" ref="AV49:AV69" si="21">SUM(W49:AU49)</f>
        <v>66</v>
      </c>
      <c r="AW49" s="49">
        <f t="shared" si="13"/>
        <v>114</v>
      </c>
    </row>
    <row r="50" spans="1:49" ht="15.95" customHeight="1" x14ac:dyDescent="0.2">
      <c r="A50" s="291"/>
      <c r="B50" s="14" t="s">
        <v>139</v>
      </c>
      <c r="C50" s="41"/>
      <c r="D50" s="42"/>
      <c r="E50" s="43"/>
      <c r="F50" s="43"/>
      <c r="G50" s="43"/>
      <c r="H50" s="43"/>
      <c r="I50" s="43"/>
      <c r="J50" s="43"/>
      <c r="K50" s="252"/>
      <c r="L50" s="252"/>
      <c r="M50" s="252"/>
      <c r="N50" s="43"/>
      <c r="O50" s="43"/>
      <c r="P50" s="43"/>
      <c r="Q50" s="43"/>
      <c r="R50" s="43"/>
      <c r="S50" s="37"/>
      <c r="T50" s="44">
        <f t="shared" si="12"/>
        <v>0</v>
      </c>
      <c r="U50" s="45" t="s">
        <v>132</v>
      </c>
      <c r="V50" s="46" t="s">
        <v>132</v>
      </c>
      <c r="W50" s="41"/>
      <c r="X50" s="42"/>
      <c r="Y50" s="43"/>
      <c r="Z50" s="43"/>
      <c r="AA50" s="43"/>
      <c r="AB50" s="43"/>
      <c r="AC50" s="252">
        <v>2</v>
      </c>
      <c r="AD50" s="252"/>
      <c r="AE50" s="43"/>
      <c r="AF50" s="43"/>
      <c r="AG50" s="43"/>
      <c r="AH50" s="43"/>
      <c r="AI50" s="43"/>
      <c r="AJ50" s="43"/>
      <c r="AK50" s="252"/>
      <c r="AL50" s="252"/>
      <c r="AM50" s="252"/>
      <c r="AN50" s="252"/>
      <c r="AO50" s="270"/>
      <c r="AP50" s="270"/>
      <c r="AQ50" s="270"/>
      <c r="AR50" s="270"/>
      <c r="AS50" s="179" t="s">
        <v>164</v>
      </c>
      <c r="AT50" s="179" t="s">
        <v>164</v>
      </c>
      <c r="AU50" s="45" t="s">
        <v>132</v>
      </c>
      <c r="AV50" s="44">
        <f t="shared" si="21"/>
        <v>2</v>
      </c>
      <c r="AW50" s="49">
        <f t="shared" si="13"/>
        <v>2</v>
      </c>
    </row>
    <row r="51" spans="1:49" ht="15.95" customHeight="1" x14ac:dyDescent="0.2">
      <c r="A51" s="291" t="s">
        <v>39</v>
      </c>
      <c r="B51" s="3" t="s">
        <v>41</v>
      </c>
      <c r="C51" s="95">
        <v>2</v>
      </c>
      <c r="D51" s="96">
        <v>2</v>
      </c>
      <c r="E51" s="96">
        <v>2</v>
      </c>
      <c r="F51" s="96">
        <v>2</v>
      </c>
      <c r="G51" s="96">
        <v>2</v>
      </c>
      <c r="H51" s="96">
        <v>2</v>
      </c>
      <c r="I51" s="96">
        <v>2</v>
      </c>
      <c r="J51" s="96">
        <v>2</v>
      </c>
      <c r="K51" s="273">
        <v>2</v>
      </c>
      <c r="L51" s="273">
        <v>2</v>
      </c>
      <c r="M51" s="273">
        <v>2</v>
      </c>
      <c r="N51" s="96">
        <v>2</v>
      </c>
      <c r="O51" s="96">
        <v>2</v>
      </c>
      <c r="P51" s="96">
        <v>2</v>
      </c>
      <c r="Q51" s="96">
        <v>2</v>
      </c>
      <c r="R51" s="96">
        <v>2</v>
      </c>
      <c r="S51" s="97">
        <v>2</v>
      </c>
      <c r="T51" s="98">
        <f t="shared" si="12"/>
        <v>34</v>
      </c>
      <c r="U51" s="71" t="s">
        <v>132</v>
      </c>
      <c r="V51" s="72" t="s">
        <v>132</v>
      </c>
      <c r="W51" s="99">
        <v>2</v>
      </c>
      <c r="X51" s="69">
        <v>2</v>
      </c>
      <c r="Y51" s="69">
        <v>2</v>
      </c>
      <c r="Z51" s="69">
        <v>4</v>
      </c>
      <c r="AA51" s="69">
        <v>2</v>
      </c>
      <c r="AB51" s="69">
        <v>2</v>
      </c>
      <c r="AC51" s="260">
        <v>2</v>
      </c>
      <c r="AD51" s="260">
        <v>2</v>
      </c>
      <c r="AE51" s="69">
        <v>2</v>
      </c>
      <c r="AF51" s="69">
        <v>2</v>
      </c>
      <c r="AG51" s="69">
        <v>2</v>
      </c>
      <c r="AH51" s="69">
        <v>4</v>
      </c>
      <c r="AI51" s="69">
        <v>2</v>
      </c>
      <c r="AJ51" s="69">
        <v>2</v>
      </c>
      <c r="AK51" s="260">
        <v>2</v>
      </c>
      <c r="AL51" s="260">
        <v>2</v>
      </c>
      <c r="AM51" s="260">
        <v>2</v>
      </c>
      <c r="AN51" s="260">
        <v>2</v>
      </c>
      <c r="AO51" s="43">
        <v>4</v>
      </c>
      <c r="AP51" s="43">
        <v>4</v>
      </c>
      <c r="AQ51" s="43">
        <v>2</v>
      </c>
      <c r="AR51" s="43"/>
      <c r="AS51" s="179" t="s">
        <v>164</v>
      </c>
      <c r="AT51" s="179" t="s">
        <v>164</v>
      </c>
      <c r="AU51" s="45" t="s">
        <v>132</v>
      </c>
      <c r="AV51" s="44">
        <f t="shared" si="21"/>
        <v>50</v>
      </c>
      <c r="AW51" s="49">
        <f t="shared" si="13"/>
        <v>84</v>
      </c>
    </row>
    <row r="52" spans="1:49" ht="15.95" customHeight="1" x14ac:dyDescent="0.2">
      <c r="A52" s="291"/>
      <c r="B52" s="14" t="s">
        <v>139</v>
      </c>
      <c r="C52" s="41"/>
      <c r="D52" s="42"/>
      <c r="E52" s="43"/>
      <c r="F52" s="43"/>
      <c r="G52" s="43"/>
      <c r="H52" s="43"/>
      <c r="I52" s="43"/>
      <c r="J52" s="43"/>
      <c r="K52" s="252"/>
      <c r="L52" s="252"/>
      <c r="M52" s="252"/>
      <c r="N52" s="43"/>
      <c r="O52" s="43"/>
      <c r="P52" s="43"/>
      <c r="Q52" s="43"/>
      <c r="R52" s="43"/>
      <c r="S52" s="37"/>
      <c r="T52" s="44">
        <f t="shared" si="12"/>
        <v>0</v>
      </c>
      <c r="U52" s="45" t="s">
        <v>132</v>
      </c>
      <c r="V52" s="46" t="s">
        <v>132</v>
      </c>
      <c r="W52" s="41"/>
      <c r="X52" s="42"/>
      <c r="Y52" s="43"/>
      <c r="Z52" s="43"/>
      <c r="AA52" s="43"/>
      <c r="AB52" s="43"/>
      <c r="AC52" s="252"/>
      <c r="AD52" s="252">
        <v>2</v>
      </c>
      <c r="AE52" s="43"/>
      <c r="AF52" s="43"/>
      <c r="AG52" s="43"/>
      <c r="AH52" s="43"/>
      <c r="AI52" s="43"/>
      <c r="AJ52" s="43"/>
      <c r="AK52" s="252"/>
      <c r="AL52" s="252">
        <v>2</v>
      </c>
      <c r="AM52" s="252"/>
      <c r="AN52" s="252"/>
      <c r="AO52" s="270"/>
      <c r="AP52" s="270"/>
      <c r="AQ52" s="270"/>
      <c r="AR52" s="270"/>
      <c r="AS52" s="179" t="s">
        <v>164</v>
      </c>
      <c r="AT52" s="179" t="s">
        <v>164</v>
      </c>
      <c r="AU52" s="45" t="s">
        <v>132</v>
      </c>
      <c r="AV52" s="44">
        <f t="shared" si="21"/>
        <v>4</v>
      </c>
      <c r="AW52" s="49">
        <f t="shared" si="13"/>
        <v>4</v>
      </c>
    </row>
    <row r="53" spans="1:49" ht="26.25" customHeight="1" x14ac:dyDescent="0.2">
      <c r="A53" s="291" t="s">
        <v>40</v>
      </c>
      <c r="B53" s="3" t="s">
        <v>176</v>
      </c>
      <c r="C53" s="41">
        <v>2</v>
      </c>
      <c r="D53" s="42">
        <v>2</v>
      </c>
      <c r="E53" s="43">
        <v>2</v>
      </c>
      <c r="F53" s="43">
        <v>2</v>
      </c>
      <c r="G53" s="43">
        <v>2</v>
      </c>
      <c r="H53" s="43">
        <v>2</v>
      </c>
      <c r="I53" s="43">
        <v>2</v>
      </c>
      <c r="J53" s="43">
        <v>2</v>
      </c>
      <c r="K53" s="252">
        <v>2</v>
      </c>
      <c r="L53" s="252">
        <v>2</v>
      </c>
      <c r="M53" s="252">
        <v>2</v>
      </c>
      <c r="N53" s="43">
        <v>2</v>
      </c>
      <c r="O53" s="43">
        <v>2</v>
      </c>
      <c r="P53" s="43">
        <v>2</v>
      </c>
      <c r="Q53" s="43">
        <v>2</v>
      </c>
      <c r="R53" s="43">
        <v>2</v>
      </c>
      <c r="S53" s="37">
        <v>2</v>
      </c>
      <c r="T53" s="44">
        <f t="shared" si="12"/>
        <v>34</v>
      </c>
      <c r="U53" s="45" t="s">
        <v>132</v>
      </c>
      <c r="V53" s="46" t="s">
        <v>132</v>
      </c>
      <c r="W53" s="41">
        <v>2</v>
      </c>
      <c r="X53" s="42">
        <v>2</v>
      </c>
      <c r="Y53" s="43">
        <v>2</v>
      </c>
      <c r="Z53" s="43">
        <v>2</v>
      </c>
      <c r="AA53" s="43">
        <v>2</v>
      </c>
      <c r="AB53" s="43">
        <v>2</v>
      </c>
      <c r="AC53" s="252">
        <v>2</v>
      </c>
      <c r="AD53" s="252">
        <v>2</v>
      </c>
      <c r="AE53" s="43">
        <v>2</v>
      </c>
      <c r="AF53" s="43">
        <v>2</v>
      </c>
      <c r="AG53" s="43">
        <v>2</v>
      </c>
      <c r="AH53" s="43">
        <v>2</v>
      </c>
      <c r="AI53" s="43">
        <v>4</v>
      </c>
      <c r="AJ53" s="43">
        <v>2</v>
      </c>
      <c r="AK53" s="252">
        <v>2</v>
      </c>
      <c r="AL53" s="252">
        <v>4</v>
      </c>
      <c r="AM53" s="252">
        <v>2</v>
      </c>
      <c r="AN53" s="252">
        <v>2</v>
      </c>
      <c r="AO53" s="43">
        <v>2</v>
      </c>
      <c r="AP53" s="43">
        <v>2</v>
      </c>
      <c r="AQ53" s="43">
        <v>4</v>
      </c>
      <c r="AR53" s="270"/>
      <c r="AS53" s="179" t="s">
        <v>164</v>
      </c>
      <c r="AT53" s="179" t="s">
        <v>164</v>
      </c>
      <c r="AU53" s="45" t="s">
        <v>132</v>
      </c>
      <c r="AV53" s="44">
        <f t="shared" si="21"/>
        <v>48</v>
      </c>
      <c r="AW53" s="49">
        <f t="shared" si="13"/>
        <v>82</v>
      </c>
    </row>
    <row r="54" spans="1:49" ht="15.95" customHeight="1" x14ac:dyDescent="0.2">
      <c r="A54" s="291"/>
      <c r="B54" s="14" t="s">
        <v>139</v>
      </c>
      <c r="C54" s="41"/>
      <c r="D54" s="42"/>
      <c r="E54" s="43"/>
      <c r="F54" s="43"/>
      <c r="G54" s="43"/>
      <c r="H54" s="43"/>
      <c r="I54" s="43"/>
      <c r="J54" s="43"/>
      <c r="K54" s="252"/>
      <c r="L54" s="252"/>
      <c r="M54" s="252"/>
      <c r="N54" s="43"/>
      <c r="O54" s="43"/>
      <c r="P54" s="43"/>
      <c r="Q54" s="43"/>
      <c r="R54" s="43"/>
      <c r="S54" s="37"/>
      <c r="T54" s="44">
        <f t="shared" si="12"/>
        <v>0</v>
      </c>
      <c r="U54" s="45" t="s">
        <v>132</v>
      </c>
      <c r="V54" s="46" t="s">
        <v>132</v>
      </c>
      <c r="W54" s="41"/>
      <c r="X54" s="42"/>
      <c r="Y54" s="43"/>
      <c r="Z54" s="43"/>
      <c r="AA54" s="43"/>
      <c r="AB54" s="43"/>
      <c r="AC54" s="252"/>
      <c r="AD54" s="252"/>
      <c r="AE54" s="43"/>
      <c r="AF54" s="43"/>
      <c r="AG54" s="43"/>
      <c r="AH54" s="43"/>
      <c r="AI54" s="43"/>
      <c r="AJ54" s="43"/>
      <c r="AK54" s="252">
        <v>2</v>
      </c>
      <c r="AL54" s="252"/>
      <c r="AM54" s="252"/>
      <c r="AN54" s="252"/>
      <c r="AO54" s="270"/>
      <c r="AP54" s="270"/>
      <c r="AQ54" s="270"/>
      <c r="AR54" s="270"/>
      <c r="AS54" s="179" t="s">
        <v>164</v>
      </c>
      <c r="AT54" s="179" t="s">
        <v>164</v>
      </c>
      <c r="AU54" s="45" t="s">
        <v>132</v>
      </c>
      <c r="AV54" s="44">
        <f t="shared" si="21"/>
        <v>2</v>
      </c>
      <c r="AW54" s="49">
        <f t="shared" si="13"/>
        <v>2</v>
      </c>
    </row>
    <row r="55" spans="1:49" ht="26.25" customHeight="1" x14ac:dyDescent="0.2">
      <c r="A55" s="291" t="s">
        <v>50</v>
      </c>
      <c r="B55" s="3" t="s">
        <v>156</v>
      </c>
      <c r="C55" s="43">
        <v>2</v>
      </c>
      <c r="D55" s="43">
        <v>4</v>
      </c>
      <c r="E55" s="43">
        <v>2</v>
      </c>
      <c r="F55" s="43">
        <v>4</v>
      </c>
      <c r="G55" s="43">
        <v>2</v>
      </c>
      <c r="H55" s="43">
        <v>4</v>
      </c>
      <c r="I55" s="43">
        <v>2</v>
      </c>
      <c r="J55" s="43">
        <v>4</v>
      </c>
      <c r="K55" s="252">
        <v>2</v>
      </c>
      <c r="L55" s="252">
        <v>2</v>
      </c>
      <c r="M55" s="252">
        <v>2</v>
      </c>
      <c r="N55" s="43">
        <v>4</v>
      </c>
      <c r="O55" s="43">
        <v>2</v>
      </c>
      <c r="P55" s="43">
        <v>4</v>
      </c>
      <c r="Q55" s="43">
        <v>2</v>
      </c>
      <c r="R55" s="43">
        <v>4</v>
      </c>
      <c r="S55" s="37">
        <v>2</v>
      </c>
      <c r="T55" s="44">
        <f t="shared" ref="T55:T56" si="22">SUM(C55:S55)</f>
        <v>48</v>
      </c>
      <c r="U55" s="45" t="s">
        <v>132</v>
      </c>
      <c r="V55" s="46" t="s">
        <v>132</v>
      </c>
      <c r="W55" s="85">
        <v>2</v>
      </c>
      <c r="X55" s="43">
        <v>4</v>
      </c>
      <c r="Y55" s="43">
        <v>2</v>
      </c>
      <c r="Z55" s="43">
        <v>4</v>
      </c>
      <c r="AA55" s="43">
        <v>2</v>
      </c>
      <c r="AB55" s="43">
        <v>4</v>
      </c>
      <c r="AC55" s="252">
        <v>2</v>
      </c>
      <c r="AD55" s="252">
        <v>2</v>
      </c>
      <c r="AE55" s="43">
        <v>2</v>
      </c>
      <c r="AF55" s="43">
        <v>4</v>
      </c>
      <c r="AG55" s="43">
        <v>2</v>
      </c>
      <c r="AH55" s="43">
        <v>4</v>
      </c>
      <c r="AI55" s="43">
        <v>2</v>
      </c>
      <c r="AJ55" s="43">
        <v>4</v>
      </c>
      <c r="AK55" s="252">
        <v>2</v>
      </c>
      <c r="AL55" s="252">
        <v>4</v>
      </c>
      <c r="AM55" s="252">
        <v>2</v>
      </c>
      <c r="AN55" s="252">
        <v>2</v>
      </c>
      <c r="AO55" s="43">
        <v>2</v>
      </c>
      <c r="AP55" s="43">
        <v>4</v>
      </c>
      <c r="AQ55" s="43">
        <v>2</v>
      </c>
      <c r="AR55" s="75">
        <v>8</v>
      </c>
      <c r="AS55" s="179" t="s">
        <v>164</v>
      </c>
      <c r="AT55" s="179" t="s">
        <v>164</v>
      </c>
      <c r="AU55" s="45" t="s">
        <v>132</v>
      </c>
      <c r="AV55" s="44">
        <f t="shared" ref="AV55:AV56" si="23">SUM(W55:AU55)</f>
        <v>66</v>
      </c>
      <c r="AW55" s="49">
        <f t="shared" ref="AW55:AW56" si="24">T55+AV55</f>
        <v>114</v>
      </c>
    </row>
    <row r="56" spans="1:49" ht="15.95" customHeight="1" x14ac:dyDescent="0.2">
      <c r="A56" s="291"/>
      <c r="B56" s="14" t="s">
        <v>139</v>
      </c>
      <c r="C56" s="41"/>
      <c r="D56" s="42"/>
      <c r="E56" s="43"/>
      <c r="F56" s="43"/>
      <c r="G56" s="43"/>
      <c r="H56" s="43"/>
      <c r="I56" s="43"/>
      <c r="J56" s="43"/>
      <c r="K56" s="252"/>
      <c r="L56" s="252"/>
      <c r="M56" s="252"/>
      <c r="N56" s="43"/>
      <c r="O56" s="43"/>
      <c r="P56" s="43"/>
      <c r="Q56" s="43"/>
      <c r="R56" s="43"/>
      <c r="S56" s="37"/>
      <c r="T56" s="44">
        <f t="shared" si="22"/>
        <v>0</v>
      </c>
      <c r="U56" s="45" t="s">
        <v>132</v>
      </c>
      <c r="V56" s="46" t="s">
        <v>132</v>
      </c>
      <c r="W56" s="41"/>
      <c r="X56" s="42"/>
      <c r="Y56" s="43"/>
      <c r="Z56" s="43"/>
      <c r="AA56" s="43"/>
      <c r="AB56" s="43"/>
      <c r="AC56" s="252"/>
      <c r="AD56" s="252">
        <v>2</v>
      </c>
      <c r="AE56" s="43"/>
      <c r="AF56" s="43"/>
      <c r="AG56" s="43"/>
      <c r="AH56" s="43"/>
      <c r="AI56" s="43"/>
      <c r="AJ56" s="43"/>
      <c r="AK56" s="252"/>
      <c r="AL56" s="252"/>
      <c r="AM56" s="252"/>
      <c r="AN56" s="252">
        <v>2</v>
      </c>
      <c r="AO56" s="270"/>
      <c r="AP56" s="270"/>
      <c r="AQ56" s="270"/>
      <c r="AR56" s="270"/>
      <c r="AS56" s="179" t="s">
        <v>164</v>
      </c>
      <c r="AT56" s="179" t="s">
        <v>164</v>
      </c>
      <c r="AU56" s="45" t="s">
        <v>132</v>
      </c>
      <c r="AV56" s="44">
        <f t="shared" si="23"/>
        <v>4</v>
      </c>
      <c r="AW56" s="49">
        <f t="shared" si="24"/>
        <v>4</v>
      </c>
    </row>
    <row r="57" spans="1:49" ht="24.75" customHeight="1" x14ac:dyDescent="0.2">
      <c r="A57" s="291" t="s">
        <v>187</v>
      </c>
      <c r="B57" s="3" t="s">
        <v>188</v>
      </c>
      <c r="C57" s="43">
        <v>2</v>
      </c>
      <c r="D57" s="43">
        <v>4</v>
      </c>
      <c r="E57" s="43">
        <v>2</v>
      </c>
      <c r="F57" s="43">
        <v>4</v>
      </c>
      <c r="G57" s="43">
        <v>2</v>
      </c>
      <c r="H57" s="43">
        <v>4</v>
      </c>
      <c r="I57" s="43">
        <v>2</v>
      </c>
      <c r="J57" s="43">
        <v>4</v>
      </c>
      <c r="K57" s="252">
        <v>2</v>
      </c>
      <c r="L57" s="252">
        <v>2</v>
      </c>
      <c r="M57" s="252">
        <v>2</v>
      </c>
      <c r="N57" s="43">
        <v>4</v>
      </c>
      <c r="O57" s="43">
        <v>2</v>
      </c>
      <c r="P57" s="43">
        <v>4</v>
      </c>
      <c r="Q57" s="43">
        <v>2</v>
      </c>
      <c r="R57" s="43">
        <v>4</v>
      </c>
      <c r="S57" s="37">
        <v>4</v>
      </c>
      <c r="T57" s="44">
        <f t="shared" si="12"/>
        <v>50</v>
      </c>
      <c r="U57" s="45" t="s">
        <v>132</v>
      </c>
      <c r="V57" s="46" t="s">
        <v>132</v>
      </c>
      <c r="W57" s="85"/>
      <c r="X57" s="43"/>
      <c r="Y57" s="43"/>
      <c r="Z57" s="43"/>
      <c r="AA57" s="43"/>
      <c r="AB57" s="43"/>
      <c r="AC57" s="252"/>
      <c r="AD57" s="252"/>
      <c r="AE57" s="43"/>
      <c r="AF57" s="43"/>
      <c r="AG57" s="43"/>
      <c r="AH57" s="43"/>
      <c r="AI57" s="43"/>
      <c r="AJ57" s="43"/>
      <c r="AK57" s="252"/>
      <c r="AL57" s="252"/>
      <c r="AM57" s="252"/>
      <c r="AN57" s="252"/>
      <c r="AO57" s="43"/>
      <c r="AP57" s="43"/>
      <c r="AQ57" s="43"/>
      <c r="AR57" s="43"/>
      <c r="AS57" s="179" t="s">
        <v>164</v>
      </c>
      <c r="AT57" s="179" t="s">
        <v>164</v>
      </c>
      <c r="AU57" s="45" t="s">
        <v>132</v>
      </c>
      <c r="AV57" s="44">
        <f t="shared" si="21"/>
        <v>0</v>
      </c>
      <c r="AW57" s="49">
        <f t="shared" si="13"/>
        <v>50</v>
      </c>
    </row>
    <row r="58" spans="1:49" ht="15.95" customHeight="1" thickBot="1" x14ac:dyDescent="0.25">
      <c r="A58" s="291"/>
      <c r="B58" s="14" t="s">
        <v>139</v>
      </c>
      <c r="C58" s="41"/>
      <c r="D58" s="42"/>
      <c r="E58" s="43"/>
      <c r="F58" s="43"/>
      <c r="G58" s="43"/>
      <c r="H58" s="43"/>
      <c r="I58" s="43"/>
      <c r="J58" s="43"/>
      <c r="K58" s="252"/>
      <c r="L58" s="252">
        <v>2</v>
      </c>
      <c r="M58" s="252"/>
      <c r="N58" s="43"/>
      <c r="O58" s="43"/>
      <c r="P58" s="43"/>
      <c r="Q58" s="43"/>
      <c r="R58" s="43"/>
      <c r="S58" s="37"/>
      <c r="T58" s="44">
        <f t="shared" si="12"/>
        <v>2</v>
      </c>
      <c r="U58" s="45" t="s">
        <v>132</v>
      </c>
      <c r="V58" s="46" t="s">
        <v>132</v>
      </c>
      <c r="W58" s="41"/>
      <c r="X58" s="42"/>
      <c r="Y58" s="43"/>
      <c r="Z58" s="43"/>
      <c r="AA58" s="43"/>
      <c r="AB58" s="43"/>
      <c r="AC58" s="252"/>
      <c r="AD58" s="252"/>
      <c r="AE58" s="43"/>
      <c r="AF58" s="43"/>
      <c r="AG58" s="43"/>
      <c r="AH58" s="43"/>
      <c r="AI58" s="43"/>
      <c r="AJ58" s="43"/>
      <c r="AK58" s="252"/>
      <c r="AL58" s="252"/>
      <c r="AM58" s="252"/>
      <c r="AN58" s="252"/>
      <c r="AO58" s="270"/>
      <c r="AP58" s="270"/>
      <c r="AQ58" s="270"/>
      <c r="AR58" s="270"/>
      <c r="AS58" s="179" t="s">
        <v>164</v>
      </c>
      <c r="AT58" s="179" t="s">
        <v>164</v>
      </c>
      <c r="AU58" s="45" t="s">
        <v>132</v>
      </c>
      <c r="AV58" s="44">
        <f t="shared" si="21"/>
        <v>0</v>
      </c>
      <c r="AW58" s="49">
        <f t="shared" si="13"/>
        <v>2</v>
      </c>
    </row>
    <row r="59" spans="1:49" ht="20.100000000000001" customHeight="1" thickBot="1" x14ac:dyDescent="0.25">
      <c r="A59" s="307" t="s">
        <v>143</v>
      </c>
      <c r="B59" s="308"/>
      <c r="C59" s="58">
        <f t="shared" ref="C59:S59" si="25">C60+C66</f>
        <v>8</v>
      </c>
      <c r="D59" s="59">
        <f t="shared" si="25"/>
        <v>4</v>
      </c>
      <c r="E59" s="59">
        <f t="shared" si="25"/>
        <v>6</v>
      </c>
      <c r="F59" s="59">
        <f t="shared" si="25"/>
        <v>4</v>
      </c>
      <c r="G59" s="59">
        <f t="shared" si="25"/>
        <v>8</v>
      </c>
      <c r="H59" s="59">
        <f t="shared" si="25"/>
        <v>4</v>
      </c>
      <c r="I59" s="59">
        <f t="shared" si="25"/>
        <v>8</v>
      </c>
      <c r="J59" s="59">
        <f t="shared" si="25"/>
        <v>4</v>
      </c>
      <c r="K59" s="59">
        <f t="shared" si="25"/>
        <v>8</v>
      </c>
      <c r="L59" s="59">
        <f t="shared" si="25"/>
        <v>4</v>
      </c>
      <c r="M59" s="59">
        <f t="shared" si="25"/>
        <v>8</v>
      </c>
      <c r="N59" s="59">
        <f t="shared" si="25"/>
        <v>4</v>
      </c>
      <c r="O59" s="59">
        <f t="shared" si="25"/>
        <v>8</v>
      </c>
      <c r="P59" s="59">
        <f t="shared" si="25"/>
        <v>4</v>
      </c>
      <c r="Q59" s="59">
        <f t="shared" si="25"/>
        <v>6</v>
      </c>
      <c r="R59" s="59">
        <f t="shared" si="25"/>
        <v>4</v>
      </c>
      <c r="S59" s="59">
        <f t="shared" si="25"/>
        <v>6</v>
      </c>
      <c r="T59" s="92">
        <f>SUM(C59:S59)</f>
        <v>98</v>
      </c>
      <c r="U59" s="22" t="s">
        <v>132</v>
      </c>
      <c r="V59" s="23" t="s">
        <v>132</v>
      </c>
      <c r="W59" s="58">
        <f t="shared" ref="W59:AT59" si="26">W60+W66</f>
        <v>16</v>
      </c>
      <c r="X59" s="59">
        <f t="shared" si="26"/>
        <v>16</v>
      </c>
      <c r="Y59" s="59">
        <f t="shared" si="26"/>
        <v>16</v>
      </c>
      <c r="Z59" s="59">
        <f t="shared" si="26"/>
        <v>14</v>
      </c>
      <c r="AA59" s="59">
        <f t="shared" si="26"/>
        <v>16</v>
      </c>
      <c r="AB59" s="59">
        <f t="shared" si="26"/>
        <v>16</v>
      </c>
      <c r="AC59" s="59">
        <f t="shared" si="26"/>
        <v>16</v>
      </c>
      <c r="AD59" s="59">
        <f t="shared" si="26"/>
        <v>14</v>
      </c>
      <c r="AE59" s="59">
        <f t="shared" si="26"/>
        <v>16</v>
      </c>
      <c r="AF59" s="59">
        <f t="shared" si="26"/>
        <v>16</v>
      </c>
      <c r="AG59" s="59">
        <f t="shared" si="26"/>
        <v>16</v>
      </c>
      <c r="AH59" s="59">
        <f t="shared" si="26"/>
        <v>14</v>
      </c>
      <c r="AI59" s="59">
        <f t="shared" si="26"/>
        <v>16</v>
      </c>
      <c r="AJ59" s="59">
        <f t="shared" si="26"/>
        <v>16</v>
      </c>
      <c r="AK59" s="59">
        <f t="shared" si="26"/>
        <v>14</v>
      </c>
      <c r="AL59" s="59">
        <f t="shared" si="26"/>
        <v>12</v>
      </c>
      <c r="AM59" s="59">
        <f t="shared" si="26"/>
        <v>16</v>
      </c>
      <c r="AN59" s="59">
        <f t="shared" si="26"/>
        <v>14</v>
      </c>
      <c r="AO59" s="59">
        <f t="shared" si="26"/>
        <v>14</v>
      </c>
      <c r="AP59" s="59">
        <f t="shared" si="26"/>
        <v>14</v>
      </c>
      <c r="AQ59" s="59">
        <f t="shared" si="26"/>
        <v>14</v>
      </c>
      <c r="AR59" s="59">
        <f t="shared" si="26"/>
        <v>16</v>
      </c>
      <c r="AS59" s="59">
        <f t="shared" si="26"/>
        <v>36</v>
      </c>
      <c r="AT59" s="60">
        <f t="shared" si="26"/>
        <v>36</v>
      </c>
      <c r="AU59" s="60"/>
      <c r="AV59" s="92">
        <f>SUM(W59:AU59)</f>
        <v>404</v>
      </c>
      <c r="AW59" s="93">
        <f>T59+AV59</f>
        <v>502</v>
      </c>
    </row>
    <row r="60" spans="1:49" ht="50.1" customHeight="1" x14ac:dyDescent="0.2">
      <c r="A60" s="100" t="s">
        <v>53</v>
      </c>
      <c r="B60" s="101" t="s">
        <v>157</v>
      </c>
      <c r="C60" s="102">
        <f t="shared" ref="C60:S60" si="27">SUM(C61:C65)</f>
        <v>8</v>
      </c>
      <c r="D60" s="103">
        <f t="shared" si="27"/>
        <v>4</v>
      </c>
      <c r="E60" s="103">
        <f t="shared" si="27"/>
        <v>6</v>
      </c>
      <c r="F60" s="103">
        <f t="shared" si="27"/>
        <v>4</v>
      </c>
      <c r="G60" s="103">
        <f t="shared" si="27"/>
        <v>8</v>
      </c>
      <c r="H60" s="103">
        <f t="shared" si="27"/>
        <v>4</v>
      </c>
      <c r="I60" s="103">
        <f t="shared" si="27"/>
        <v>8</v>
      </c>
      <c r="J60" s="103">
        <f t="shared" si="27"/>
        <v>4</v>
      </c>
      <c r="K60" s="274">
        <f t="shared" si="27"/>
        <v>8</v>
      </c>
      <c r="L60" s="274">
        <f t="shared" si="27"/>
        <v>4</v>
      </c>
      <c r="M60" s="274">
        <f t="shared" si="27"/>
        <v>8</v>
      </c>
      <c r="N60" s="103">
        <f t="shared" si="27"/>
        <v>4</v>
      </c>
      <c r="O60" s="103">
        <f t="shared" si="27"/>
        <v>8</v>
      </c>
      <c r="P60" s="103">
        <f t="shared" si="27"/>
        <v>4</v>
      </c>
      <c r="Q60" s="103">
        <f t="shared" si="27"/>
        <v>6</v>
      </c>
      <c r="R60" s="103">
        <f t="shared" si="27"/>
        <v>4</v>
      </c>
      <c r="S60" s="106">
        <f t="shared" si="27"/>
        <v>6</v>
      </c>
      <c r="T60" s="44">
        <f t="shared" ref="T60:T63" si="28">SUM(C60:S60)</f>
        <v>98</v>
      </c>
      <c r="U60" s="104" t="s">
        <v>132</v>
      </c>
      <c r="V60" s="105" t="s">
        <v>132</v>
      </c>
      <c r="W60" s="102">
        <f t="shared" ref="W60:AT60" si="29">SUM(W61:W65)</f>
        <v>10</v>
      </c>
      <c r="X60" s="103">
        <f t="shared" si="29"/>
        <v>10</v>
      </c>
      <c r="Y60" s="103">
        <f t="shared" si="29"/>
        <v>10</v>
      </c>
      <c r="Z60" s="103">
        <f t="shared" si="29"/>
        <v>10</v>
      </c>
      <c r="AA60" s="103">
        <f t="shared" si="29"/>
        <v>10</v>
      </c>
      <c r="AB60" s="103">
        <f t="shared" si="29"/>
        <v>10</v>
      </c>
      <c r="AC60" s="274">
        <f t="shared" si="29"/>
        <v>10</v>
      </c>
      <c r="AD60" s="274">
        <f t="shared" si="29"/>
        <v>10</v>
      </c>
      <c r="AE60" s="103">
        <f t="shared" si="29"/>
        <v>10</v>
      </c>
      <c r="AF60" s="103">
        <f t="shared" si="29"/>
        <v>10</v>
      </c>
      <c r="AG60" s="103">
        <f t="shared" si="29"/>
        <v>10</v>
      </c>
      <c r="AH60" s="103">
        <f t="shared" si="29"/>
        <v>10</v>
      </c>
      <c r="AI60" s="103">
        <f t="shared" si="29"/>
        <v>10</v>
      </c>
      <c r="AJ60" s="103">
        <f t="shared" si="29"/>
        <v>10</v>
      </c>
      <c r="AK60" s="274">
        <f t="shared" si="29"/>
        <v>10</v>
      </c>
      <c r="AL60" s="274">
        <f t="shared" si="29"/>
        <v>8</v>
      </c>
      <c r="AM60" s="274">
        <f t="shared" si="29"/>
        <v>10</v>
      </c>
      <c r="AN60" s="274">
        <f t="shared" si="29"/>
        <v>10</v>
      </c>
      <c r="AO60" s="262">
        <f t="shared" si="29"/>
        <v>10</v>
      </c>
      <c r="AP60" s="262">
        <f t="shared" si="29"/>
        <v>10</v>
      </c>
      <c r="AQ60" s="262">
        <f t="shared" si="29"/>
        <v>10</v>
      </c>
      <c r="AR60" s="262">
        <f t="shared" si="29"/>
        <v>16</v>
      </c>
      <c r="AS60" s="187">
        <f t="shared" si="29"/>
        <v>36</v>
      </c>
      <c r="AT60" s="188">
        <f t="shared" si="29"/>
        <v>36</v>
      </c>
      <c r="AU60" s="45" t="s">
        <v>132</v>
      </c>
      <c r="AV60" s="107">
        <f t="shared" si="21"/>
        <v>296</v>
      </c>
      <c r="AW60" s="107">
        <f t="shared" si="13"/>
        <v>394</v>
      </c>
    </row>
    <row r="61" spans="1:49" ht="27.75" customHeight="1" x14ac:dyDescent="0.2">
      <c r="A61" s="309" t="s">
        <v>54</v>
      </c>
      <c r="B61" s="3" t="s">
        <v>158</v>
      </c>
      <c r="C61" s="41">
        <v>4</v>
      </c>
      <c r="D61" s="42">
        <v>2</v>
      </c>
      <c r="E61" s="43">
        <v>4</v>
      </c>
      <c r="F61" s="43">
        <v>2</v>
      </c>
      <c r="G61" s="43">
        <v>4</v>
      </c>
      <c r="H61" s="43">
        <v>2</v>
      </c>
      <c r="I61" s="43">
        <v>4</v>
      </c>
      <c r="J61" s="43">
        <v>2</v>
      </c>
      <c r="K61" s="252">
        <v>4</v>
      </c>
      <c r="L61" s="252">
        <v>2</v>
      </c>
      <c r="M61" s="252">
        <v>4</v>
      </c>
      <c r="N61" s="43">
        <v>2</v>
      </c>
      <c r="O61" s="43">
        <v>4</v>
      </c>
      <c r="P61" s="43">
        <v>2</v>
      </c>
      <c r="Q61" s="43">
        <v>4</v>
      </c>
      <c r="R61" s="43">
        <v>2</v>
      </c>
      <c r="S61" s="37">
        <v>4</v>
      </c>
      <c r="T61" s="44">
        <f t="shared" ref="T61:T65" si="30">SUM(C61:S61)</f>
        <v>52</v>
      </c>
      <c r="U61" s="45" t="s">
        <v>132</v>
      </c>
      <c r="V61" s="46" t="s">
        <v>132</v>
      </c>
      <c r="W61" s="85">
        <v>4</v>
      </c>
      <c r="X61" s="43">
        <v>4</v>
      </c>
      <c r="Y61" s="43">
        <v>4</v>
      </c>
      <c r="Z61" s="43">
        <v>4</v>
      </c>
      <c r="AA61" s="43">
        <v>4</v>
      </c>
      <c r="AB61" s="43">
        <v>4</v>
      </c>
      <c r="AC61" s="252">
        <v>2</v>
      </c>
      <c r="AD61" s="252">
        <v>4</v>
      </c>
      <c r="AE61" s="43">
        <v>4</v>
      </c>
      <c r="AF61" s="43">
        <v>4</v>
      </c>
      <c r="AG61" s="43">
        <v>4</v>
      </c>
      <c r="AH61" s="43">
        <v>4</v>
      </c>
      <c r="AI61" s="43">
        <v>4</v>
      </c>
      <c r="AJ61" s="43">
        <v>4</v>
      </c>
      <c r="AK61" s="252">
        <v>2</v>
      </c>
      <c r="AL61" s="252">
        <v>2</v>
      </c>
      <c r="AM61" s="252">
        <v>2</v>
      </c>
      <c r="AN61" s="252">
        <v>4</v>
      </c>
      <c r="AO61" s="269">
        <v>4</v>
      </c>
      <c r="AP61" s="269">
        <v>4</v>
      </c>
      <c r="AQ61" s="269">
        <v>4</v>
      </c>
      <c r="AR61" s="75">
        <v>8</v>
      </c>
      <c r="AS61" s="179" t="s">
        <v>164</v>
      </c>
      <c r="AT61" s="179" t="s">
        <v>164</v>
      </c>
      <c r="AU61" s="45" t="s">
        <v>132</v>
      </c>
      <c r="AV61" s="44">
        <f t="shared" ref="AV61:AV62" si="31">SUM(W61:AU61)</f>
        <v>84</v>
      </c>
      <c r="AW61" s="49">
        <f t="shared" ref="AW61:AW62" si="32">T61+AV61</f>
        <v>136</v>
      </c>
    </row>
    <row r="62" spans="1:49" ht="15.95" customHeight="1" x14ac:dyDescent="0.2">
      <c r="A62" s="310"/>
      <c r="B62" s="94" t="s">
        <v>139</v>
      </c>
      <c r="C62" s="67"/>
      <c r="D62" s="174"/>
      <c r="E62" s="69"/>
      <c r="F62" s="69"/>
      <c r="G62" s="69"/>
      <c r="H62" s="69"/>
      <c r="I62" s="69"/>
      <c r="J62" s="69"/>
      <c r="K62" s="260"/>
      <c r="L62" s="260"/>
      <c r="M62" s="260"/>
      <c r="N62" s="69"/>
      <c r="O62" s="69"/>
      <c r="P62" s="69"/>
      <c r="Q62" s="69"/>
      <c r="R62" s="69"/>
      <c r="S62" s="74"/>
      <c r="T62" s="44">
        <f t="shared" si="30"/>
        <v>0</v>
      </c>
      <c r="U62" s="45"/>
      <c r="V62" s="46"/>
      <c r="W62" s="85"/>
      <c r="X62" s="43"/>
      <c r="Y62" s="43"/>
      <c r="Z62" s="43"/>
      <c r="AA62" s="43"/>
      <c r="AB62" s="43"/>
      <c r="AC62" s="252">
        <v>2</v>
      </c>
      <c r="AD62" s="252"/>
      <c r="AE62" s="43"/>
      <c r="AF62" s="43"/>
      <c r="AG62" s="43"/>
      <c r="AH62" s="43"/>
      <c r="AI62" s="43"/>
      <c r="AJ62" s="43"/>
      <c r="AK62" s="252">
        <v>2</v>
      </c>
      <c r="AL62" s="252"/>
      <c r="AM62" s="252">
        <v>2</v>
      </c>
      <c r="AN62" s="252"/>
      <c r="AO62" s="269"/>
      <c r="AP62" s="269"/>
      <c r="AQ62" s="269"/>
      <c r="AR62" s="182"/>
      <c r="AS62" s="179" t="s">
        <v>164</v>
      </c>
      <c r="AT62" s="179" t="s">
        <v>164</v>
      </c>
      <c r="AU62" s="45" t="s">
        <v>132</v>
      </c>
      <c r="AV62" s="44">
        <f t="shared" si="31"/>
        <v>6</v>
      </c>
      <c r="AW62" s="49">
        <f t="shared" si="32"/>
        <v>6</v>
      </c>
    </row>
    <row r="63" spans="1:49" ht="39.950000000000003" customHeight="1" x14ac:dyDescent="0.2">
      <c r="A63" s="311" t="s">
        <v>55</v>
      </c>
      <c r="B63" s="3" t="s">
        <v>159</v>
      </c>
      <c r="C63" s="41">
        <v>4</v>
      </c>
      <c r="D63" s="42">
        <v>2</v>
      </c>
      <c r="E63" s="43">
        <v>2</v>
      </c>
      <c r="F63" s="43">
        <v>2</v>
      </c>
      <c r="G63" s="43">
        <v>4</v>
      </c>
      <c r="H63" s="43">
        <v>2</v>
      </c>
      <c r="I63" s="43">
        <v>4</v>
      </c>
      <c r="J63" s="43">
        <v>2</v>
      </c>
      <c r="K63" s="252">
        <v>4</v>
      </c>
      <c r="L63" s="252">
        <v>2</v>
      </c>
      <c r="M63" s="252">
        <v>4</v>
      </c>
      <c r="N63" s="43">
        <v>2</v>
      </c>
      <c r="O63" s="43">
        <v>4</v>
      </c>
      <c r="P63" s="43">
        <v>2</v>
      </c>
      <c r="Q63" s="43">
        <v>2</v>
      </c>
      <c r="R63" s="43">
        <v>2</v>
      </c>
      <c r="S63" s="37">
        <v>2</v>
      </c>
      <c r="T63" s="44">
        <f t="shared" si="28"/>
        <v>46</v>
      </c>
      <c r="U63" s="45" t="s">
        <v>132</v>
      </c>
      <c r="V63" s="46" t="s">
        <v>132</v>
      </c>
      <c r="W63" s="85">
        <v>6</v>
      </c>
      <c r="X63" s="43">
        <v>6</v>
      </c>
      <c r="Y63" s="43">
        <v>6</v>
      </c>
      <c r="Z63" s="43">
        <v>6</v>
      </c>
      <c r="AA63" s="43">
        <v>6</v>
      </c>
      <c r="AB63" s="43">
        <v>6</v>
      </c>
      <c r="AC63" s="252">
        <v>6</v>
      </c>
      <c r="AD63" s="252">
        <v>4</v>
      </c>
      <c r="AE63" s="43">
        <v>6</v>
      </c>
      <c r="AF63" s="43">
        <v>6</v>
      </c>
      <c r="AG63" s="43">
        <v>6</v>
      </c>
      <c r="AH63" s="43">
        <v>6</v>
      </c>
      <c r="AI63" s="43">
        <v>6</v>
      </c>
      <c r="AJ63" s="43">
        <v>6</v>
      </c>
      <c r="AK63" s="252">
        <v>6</v>
      </c>
      <c r="AL63" s="252">
        <v>6</v>
      </c>
      <c r="AM63" s="252">
        <v>4</v>
      </c>
      <c r="AN63" s="252">
        <v>4</v>
      </c>
      <c r="AO63" s="269">
        <v>6</v>
      </c>
      <c r="AP63" s="269">
        <v>6</v>
      </c>
      <c r="AQ63" s="269">
        <v>6</v>
      </c>
      <c r="AR63" s="75">
        <v>8</v>
      </c>
      <c r="AS63" s="179" t="s">
        <v>164</v>
      </c>
      <c r="AT63" s="179" t="s">
        <v>164</v>
      </c>
      <c r="AU63" s="45" t="s">
        <v>132</v>
      </c>
      <c r="AV63" s="44">
        <f t="shared" si="21"/>
        <v>128</v>
      </c>
      <c r="AW63" s="49">
        <f t="shared" si="13"/>
        <v>174</v>
      </c>
    </row>
    <row r="64" spans="1:49" ht="15.95" customHeight="1" x14ac:dyDescent="0.2">
      <c r="A64" s="312"/>
      <c r="B64" s="94" t="s">
        <v>139</v>
      </c>
      <c r="C64" s="67"/>
      <c r="D64" s="174"/>
      <c r="E64" s="69"/>
      <c r="F64" s="69"/>
      <c r="G64" s="69"/>
      <c r="H64" s="69"/>
      <c r="I64" s="69"/>
      <c r="J64" s="69"/>
      <c r="K64" s="260"/>
      <c r="L64" s="260"/>
      <c r="M64" s="260"/>
      <c r="N64" s="69"/>
      <c r="O64" s="69"/>
      <c r="P64" s="69"/>
      <c r="Q64" s="69"/>
      <c r="R64" s="69"/>
      <c r="S64" s="74"/>
      <c r="T64" s="44">
        <f t="shared" si="30"/>
        <v>0</v>
      </c>
      <c r="U64" s="45"/>
      <c r="V64" s="46"/>
      <c r="W64" s="85"/>
      <c r="X64" s="43"/>
      <c r="Y64" s="43"/>
      <c r="Z64" s="43"/>
      <c r="AA64" s="43"/>
      <c r="AB64" s="43"/>
      <c r="AC64" s="252"/>
      <c r="AD64" s="252">
        <v>2</v>
      </c>
      <c r="AE64" s="43"/>
      <c r="AF64" s="43"/>
      <c r="AG64" s="43"/>
      <c r="AH64" s="43"/>
      <c r="AI64" s="43"/>
      <c r="AJ64" s="43"/>
      <c r="AK64" s="252"/>
      <c r="AL64" s="252"/>
      <c r="AM64" s="252">
        <v>2</v>
      </c>
      <c r="AN64" s="252">
        <v>2</v>
      </c>
      <c r="AO64" s="269"/>
      <c r="AP64" s="269"/>
      <c r="AQ64" s="269"/>
      <c r="AR64" s="269"/>
      <c r="AS64" s="179" t="s">
        <v>164</v>
      </c>
      <c r="AT64" s="179" t="s">
        <v>164</v>
      </c>
      <c r="AU64" s="45" t="s">
        <v>132</v>
      </c>
      <c r="AV64" s="44">
        <f t="shared" ref="AV64:AV65" si="33">SUM(W64:AU64)</f>
        <v>6</v>
      </c>
      <c r="AW64" s="49">
        <f t="shared" ref="AW64:AW65" si="34">T64+AV64</f>
        <v>6</v>
      </c>
    </row>
    <row r="65" spans="1:49" ht="25.5" x14ac:dyDescent="0.2">
      <c r="A65" s="3" t="s">
        <v>160</v>
      </c>
      <c r="B65" s="94" t="s">
        <v>182</v>
      </c>
      <c r="C65" s="113"/>
      <c r="D65" s="114"/>
      <c r="E65" s="69"/>
      <c r="F65" s="69"/>
      <c r="G65" s="69"/>
      <c r="H65" s="69"/>
      <c r="I65" s="69"/>
      <c r="J65" s="69"/>
      <c r="K65" s="260"/>
      <c r="L65" s="260"/>
      <c r="M65" s="260"/>
      <c r="N65" s="69"/>
      <c r="O65" s="69"/>
      <c r="P65" s="69"/>
      <c r="Q65" s="69"/>
      <c r="R65" s="69"/>
      <c r="S65" s="74"/>
      <c r="T65" s="84">
        <f t="shared" si="30"/>
        <v>0</v>
      </c>
      <c r="U65" s="71" t="s">
        <v>132</v>
      </c>
      <c r="V65" s="72" t="s">
        <v>132</v>
      </c>
      <c r="W65" s="83"/>
      <c r="X65" s="69"/>
      <c r="Y65" s="69"/>
      <c r="Z65" s="69"/>
      <c r="AA65" s="69"/>
      <c r="AB65" s="69"/>
      <c r="AC65" s="260"/>
      <c r="AD65" s="260"/>
      <c r="AE65" s="69"/>
      <c r="AF65" s="69"/>
      <c r="AG65" s="69"/>
      <c r="AH65" s="69"/>
      <c r="AI65" s="115"/>
      <c r="AJ65" s="115"/>
      <c r="AK65" s="260"/>
      <c r="AL65" s="260"/>
      <c r="AM65" s="260"/>
      <c r="AN65" s="260"/>
      <c r="AO65" s="269"/>
      <c r="AP65" s="269"/>
      <c r="AQ65" s="269"/>
      <c r="AR65" s="269"/>
      <c r="AS65" s="180">
        <v>36</v>
      </c>
      <c r="AT65" s="242">
        <v>36</v>
      </c>
      <c r="AU65" s="241" t="s">
        <v>132</v>
      </c>
      <c r="AV65" s="44">
        <f t="shared" si="33"/>
        <v>72</v>
      </c>
      <c r="AW65" s="49">
        <f t="shared" si="34"/>
        <v>72</v>
      </c>
    </row>
    <row r="66" spans="1:49" ht="63.75" x14ac:dyDescent="0.2">
      <c r="A66" s="109" t="s">
        <v>56</v>
      </c>
      <c r="B66" s="109" t="s">
        <v>177</v>
      </c>
      <c r="C66" s="110">
        <f t="shared" ref="C66:S66" si="35">SUM(C67:C68)</f>
        <v>0</v>
      </c>
      <c r="D66" s="111">
        <f t="shared" si="35"/>
        <v>0</v>
      </c>
      <c r="E66" s="111">
        <f t="shared" si="35"/>
        <v>0</v>
      </c>
      <c r="F66" s="111">
        <f t="shared" si="35"/>
        <v>0</v>
      </c>
      <c r="G66" s="111">
        <f t="shared" si="35"/>
        <v>0</v>
      </c>
      <c r="H66" s="111">
        <f t="shared" si="35"/>
        <v>0</v>
      </c>
      <c r="I66" s="111">
        <f t="shared" si="35"/>
        <v>0</v>
      </c>
      <c r="J66" s="111">
        <f t="shared" si="35"/>
        <v>0</v>
      </c>
      <c r="K66" s="252">
        <f t="shared" si="35"/>
        <v>0</v>
      </c>
      <c r="L66" s="252">
        <f t="shared" si="35"/>
        <v>0</v>
      </c>
      <c r="M66" s="252">
        <f t="shared" si="35"/>
        <v>0</v>
      </c>
      <c r="N66" s="111">
        <f t="shared" si="35"/>
        <v>0</v>
      </c>
      <c r="O66" s="111">
        <f t="shared" si="35"/>
        <v>0</v>
      </c>
      <c r="P66" s="111">
        <f t="shared" si="35"/>
        <v>0</v>
      </c>
      <c r="Q66" s="111">
        <f t="shared" si="35"/>
        <v>0</v>
      </c>
      <c r="R66" s="111">
        <f t="shared" si="35"/>
        <v>0</v>
      </c>
      <c r="S66" s="112">
        <f t="shared" si="35"/>
        <v>0</v>
      </c>
      <c r="T66" s="44">
        <f t="shared" ref="T66" si="36">SUM(C66:S66)</f>
        <v>0</v>
      </c>
      <c r="U66" s="45" t="s">
        <v>132</v>
      </c>
      <c r="V66" s="46" t="s">
        <v>132</v>
      </c>
      <c r="W66" s="110">
        <f t="shared" ref="W66:AT66" si="37">SUM(W67:W68)</f>
        <v>6</v>
      </c>
      <c r="X66" s="111">
        <f t="shared" si="37"/>
        <v>6</v>
      </c>
      <c r="Y66" s="111">
        <f t="shared" si="37"/>
        <v>6</v>
      </c>
      <c r="Z66" s="111">
        <f t="shared" si="37"/>
        <v>4</v>
      </c>
      <c r="AA66" s="111">
        <f t="shared" si="37"/>
        <v>6</v>
      </c>
      <c r="AB66" s="111">
        <f t="shared" si="37"/>
        <v>6</v>
      </c>
      <c r="AC66" s="252">
        <f t="shared" si="37"/>
        <v>6</v>
      </c>
      <c r="AD66" s="252">
        <f t="shared" si="37"/>
        <v>4</v>
      </c>
      <c r="AE66" s="111">
        <f t="shared" si="37"/>
        <v>6</v>
      </c>
      <c r="AF66" s="111">
        <f t="shared" si="37"/>
        <v>6</v>
      </c>
      <c r="AG66" s="111">
        <f t="shared" si="37"/>
        <v>6</v>
      </c>
      <c r="AH66" s="111">
        <f t="shared" si="37"/>
        <v>4</v>
      </c>
      <c r="AI66" s="111">
        <f t="shared" si="37"/>
        <v>6</v>
      </c>
      <c r="AJ66" s="111">
        <f t="shared" si="37"/>
        <v>6</v>
      </c>
      <c r="AK66" s="252">
        <f t="shared" si="37"/>
        <v>4</v>
      </c>
      <c r="AL66" s="252">
        <f t="shared" si="37"/>
        <v>4</v>
      </c>
      <c r="AM66" s="252">
        <f t="shared" si="37"/>
        <v>6</v>
      </c>
      <c r="AN66" s="252">
        <f t="shared" si="37"/>
        <v>4</v>
      </c>
      <c r="AO66" s="108">
        <f t="shared" si="37"/>
        <v>4</v>
      </c>
      <c r="AP66" s="108">
        <f t="shared" si="37"/>
        <v>4</v>
      </c>
      <c r="AQ66" s="108">
        <f t="shared" si="37"/>
        <v>4</v>
      </c>
      <c r="AR66" s="108">
        <f t="shared" si="37"/>
        <v>0</v>
      </c>
      <c r="AS66" s="178">
        <f t="shared" si="37"/>
        <v>0</v>
      </c>
      <c r="AT66" s="186">
        <f t="shared" si="37"/>
        <v>0</v>
      </c>
      <c r="AU66" s="177" t="s">
        <v>132</v>
      </c>
      <c r="AV66" s="107">
        <f t="shared" si="21"/>
        <v>108</v>
      </c>
      <c r="AW66" s="107">
        <f t="shared" si="13"/>
        <v>108</v>
      </c>
    </row>
    <row r="67" spans="1:49" ht="39.950000000000003" customHeight="1" x14ac:dyDescent="0.2">
      <c r="A67" s="309" t="s">
        <v>57</v>
      </c>
      <c r="B67" s="3" t="s">
        <v>174</v>
      </c>
      <c r="C67" s="41"/>
      <c r="D67" s="42"/>
      <c r="E67" s="43"/>
      <c r="F67" s="43"/>
      <c r="G67" s="43"/>
      <c r="H67" s="43"/>
      <c r="I67" s="43"/>
      <c r="J67" s="43"/>
      <c r="K67" s="252"/>
      <c r="L67" s="252"/>
      <c r="M67" s="252"/>
      <c r="N67" s="43"/>
      <c r="O67" s="43"/>
      <c r="P67" s="43"/>
      <c r="Q67" s="43"/>
      <c r="R67" s="43"/>
      <c r="S67" s="37"/>
      <c r="T67" s="44">
        <f t="shared" ref="T67:T68" si="38">SUM(C67:S67)</f>
        <v>0</v>
      </c>
      <c r="U67" s="45" t="s">
        <v>132</v>
      </c>
      <c r="V67" s="46" t="s">
        <v>132</v>
      </c>
      <c r="W67" s="85">
        <v>6</v>
      </c>
      <c r="X67" s="43">
        <v>6</v>
      </c>
      <c r="Y67" s="43">
        <v>6</v>
      </c>
      <c r="Z67" s="43">
        <v>4</v>
      </c>
      <c r="AA67" s="43">
        <v>6</v>
      </c>
      <c r="AB67" s="43">
        <v>6</v>
      </c>
      <c r="AC67" s="252">
        <v>6</v>
      </c>
      <c r="AD67" s="252">
        <v>2</v>
      </c>
      <c r="AE67" s="43">
        <v>6</v>
      </c>
      <c r="AF67" s="43">
        <v>6</v>
      </c>
      <c r="AG67" s="43">
        <v>6</v>
      </c>
      <c r="AH67" s="43">
        <v>4</v>
      </c>
      <c r="AI67" s="43">
        <v>6</v>
      </c>
      <c r="AJ67" s="43">
        <v>6</v>
      </c>
      <c r="AK67" s="252">
        <v>2</v>
      </c>
      <c r="AL67" s="252">
        <v>2</v>
      </c>
      <c r="AM67" s="252">
        <v>6</v>
      </c>
      <c r="AN67" s="252">
        <v>4</v>
      </c>
      <c r="AO67" s="269">
        <v>4</v>
      </c>
      <c r="AP67" s="269">
        <v>4</v>
      </c>
      <c r="AQ67" s="269">
        <v>4</v>
      </c>
      <c r="AR67" s="269"/>
      <c r="AS67" s="179"/>
      <c r="AT67" s="179"/>
      <c r="AU67" s="45" t="s">
        <v>132</v>
      </c>
      <c r="AV67" s="44">
        <f t="shared" ref="AV67:AV68" si="39">SUM(W67:AU67)</f>
        <v>102</v>
      </c>
      <c r="AW67" s="49">
        <f t="shared" ref="AW67:AW68" si="40">T67+AV67</f>
        <v>102</v>
      </c>
    </row>
    <row r="68" spans="1:49" ht="15.95" customHeight="1" thickBot="1" x14ac:dyDescent="0.25">
      <c r="A68" s="310"/>
      <c r="B68" s="94" t="s">
        <v>139</v>
      </c>
      <c r="C68" s="67"/>
      <c r="D68" s="174"/>
      <c r="E68" s="69"/>
      <c r="F68" s="69"/>
      <c r="G68" s="69"/>
      <c r="H68" s="69"/>
      <c r="I68" s="69"/>
      <c r="J68" s="69"/>
      <c r="K68" s="260"/>
      <c r="L68" s="260"/>
      <c r="M68" s="260"/>
      <c r="N68" s="69"/>
      <c r="O68" s="69"/>
      <c r="P68" s="69"/>
      <c r="Q68" s="69"/>
      <c r="R68" s="69"/>
      <c r="S68" s="74"/>
      <c r="T68" s="44">
        <f t="shared" si="38"/>
        <v>0</v>
      </c>
      <c r="U68" s="45"/>
      <c r="V68" s="46"/>
      <c r="W68" s="85"/>
      <c r="X68" s="43"/>
      <c r="Y68" s="43"/>
      <c r="Z68" s="43"/>
      <c r="AA68" s="43"/>
      <c r="AB68" s="43"/>
      <c r="AC68" s="252"/>
      <c r="AD68" s="252">
        <v>2</v>
      </c>
      <c r="AE68" s="43"/>
      <c r="AF68" s="43"/>
      <c r="AG68" s="43"/>
      <c r="AH68" s="43"/>
      <c r="AI68" s="43"/>
      <c r="AJ68" s="43"/>
      <c r="AK68" s="252">
        <v>2</v>
      </c>
      <c r="AL68" s="252">
        <v>2</v>
      </c>
      <c r="AM68" s="252"/>
      <c r="AN68" s="252"/>
      <c r="AO68" s="269"/>
      <c r="AP68" s="269"/>
      <c r="AQ68" s="269"/>
      <c r="AR68" s="269"/>
      <c r="AS68" s="179"/>
      <c r="AT68" s="179"/>
      <c r="AU68" s="45" t="s">
        <v>132</v>
      </c>
      <c r="AV68" s="44">
        <f t="shared" si="39"/>
        <v>6</v>
      </c>
      <c r="AW68" s="49">
        <f t="shared" si="40"/>
        <v>6</v>
      </c>
    </row>
    <row r="69" spans="1:49" ht="20.100000000000001" customHeight="1" thickBot="1" x14ac:dyDescent="0.25">
      <c r="A69" s="296" t="s">
        <v>144</v>
      </c>
      <c r="B69" s="297"/>
      <c r="C69" s="18">
        <f t="shared" ref="C69:S69" si="41">C30+C41+C48+C59</f>
        <v>36</v>
      </c>
      <c r="D69" s="19">
        <f t="shared" si="41"/>
        <v>36</v>
      </c>
      <c r="E69" s="19">
        <f t="shared" si="41"/>
        <v>36</v>
      </c>
      <c r="F69" s="19">
        <f t="shared" si="41"/>
        <v>36</v>
      </c>
      <c r="G69" s="19">
        <f t="shared" si="41"/>
        <v>36</v>
      </c>
      <c r="H69" s="19">
        <f t="shared" si="41"/>
        <v>36</v>
      </c>
      <c r="I69" s="19">
        <f t="shared" si="41"/>
        <v>36</v>
      </c>
      <c r="J69" s="19">
        <f t="shared" si="41"/>
        <v>36</v>
      </c>
      <c r="K69" s="19">
        <f t="shared" si="41"/>
        <v>36</v>
      </c>
      <c r="L69" s="19">
        <f t="shared" si="41"/>
        <v>36</v>
      </c>
      <c r="M69" s="19">
        <f t="shared" si="41"/>
        <v>36</v>
      </c>
      <c r="N69" s="19">
        <f t="shared" si="41"/>
        <v>36</v>
      </c>
      <c r="O69" s="19">
        <f t="shared" si="41"/>
        <v>36</v>
      </c>
      <c r="P69" s="19">
        <f t="shared" si="41"/>
        <v>36</v>
      </c>
      <c r="Q69" s="19">
        <f t="shared" si="41"/>
        <v>36</v>
      </c>
      <c r="R69" s="19">
        <f t="shared" si="41"/>
        <v>36</v>
      </c>
      <c r="S69" s="20">
        <f t="shared" si="41"/>
        <v>36</v>
      </c>
      <c r="T69" s="21">
        <f t="shared" si="12"/>
        <v>612</v>
      </c>
      <c r="U69" s="116" t="s">
        <v>132</v>
      </c>
      <c r="V69" s="117" t="s">
        <v>132</v>
      </c>
      <c r="W69" s="18">
        <f t="shared" ref="W69:AT69" si="42">W30+W41+W48+W59</f>
        <v>36</v>
      </c>
      <c r="X69" s="19">
        <f t="shared" si="42"/>
        <v>36</v>
      </c>
      <c r="Y69" s="19">
        <f t="shared" si="42"/>
        <v>36</v>
      </c>
      <c r="Z69" s="19">
        <f t="shared" si="42"/>
        <v>36</v>
      </c>
      <c r="AA69" s="19">
        <f t="shared" si="42"/>
        <v>36</v>
      </c>
      <c r="AB69" s="19">
        <f t="shared" si="42"/>
        <v>36</v>
      </c>
      <c r="AC69" s="19">
        <f t="shared" si="42"/>
        <v>36</v>
      </c>
      <c r="AD69" s="19">
        <f t="shared" si="42"/>
        <v>36</v>
      </c>
      <c r="AE69" s="19">
        <f t="shared" si="42"/>
        <v>36</v>
      </c>
      <c r="AF69" s="19">
        <f t="shared" si="42"/>
        <v>36</v>
      </c>
      <c r="AG69" s="19">
        <f t="shared" si="42"/>
        <v>36</v>
      </c>
      <c r="AH69" s="19">
        <f t="shared" si="42"/>
        <v>36</v>
      </c>
      <c r="AI69" s="19">
        <f t="shared" si="42"/>
        <v>36</v>
      </c>
      <c r="AJ69" s="19">
        <f t="shared" si="42"/>
        <v>36</v>
      </c>
      <c r="AK69" s="19">
        <f t="shared" si="42"/>
        <v>36</v>
      </c>
      <c r="AL69" s="19">
        <f t="shared" si="42"/>
        <v>36</v>
      </c>
      <c r="AM69" s="19">
        <f t="shared" si="42"/>
        <v>36</v>
      </c>
      <c r="AN69" s="19">
        <f t="shared" si="42"/>
        <v>36</v>
      </c>
      <c r="AO69" s="19">
        <f t="shared" si="42"/>
        <v>36</v>
      </c>
      <c r="AP69" s="19">
        <f t="shared" si="42"/>
        <v>36</v>
      </c>
      <c r="AQ69" s="19">
        <f t="shared" si="42"/>
        <v>36</v>
      </c>
      <c r="AR69" s="19">
        <f t="shared" si="42"/>
        <v>36</v>
      </c>
      <c r="AS69" s="19">
        <f t="shared" si="42"/>
        <v>36</v>
      </c>
      <c r="AT69" s="20">
        <f t="shared" si="42"/>
        <v>36</v>
      </c>
      <c r="AU69" s="20"/>
      <c r="AV69" s="25">
        <f t="shared" si="21"/>
        <v>864</v>
      </c>
      <c r="AW69" s="26">
        <f>T69+AV69</f>
        <v>1476</v>
      </c>
    </row>
    <row r="70" spans="1:49" ht="20.100000000000001" customHeight="1" thickBot="1" x14ac:dyDescent="0.25">
      <c r="A70" s="296" t="s">
        <v>145</v>
      </c>
      <c r="B70" s="297"/>
      <c r="C70" s="18"/>
      <c r="D70" s="19"/>
      <c r="E70" s="19"/>
      <c r="F70" s="19"/>
      <c r="G70" s="19"/>
      <c r="H70" s="19"/>
      <c r="I70" s="19"/>
      <c r="J70" s="19"/>
      <c r="K70" s="19">
        <f>K32+K34+K36+K38+K40+K43+K45+K47+K50+K52+K54+K58+K62+K64+K68</f>
        <v>0</v>
      </c>
      <c r="L70" s="19">
        <f>L32+L34+L36+L38+L40+L43+L45+L47+L50+L52+L54+L58+L62+L64+L68</f>
        <v>6</v>
      </c>
      <c r="M70" s="19">
        <f>M32+M34+M36+M38+M40+M43+M45+M47+M50+M52+M54+M58+M62+M64+M68</f>
        <v>0</v>
      </c>
      <c r="N70" s="19"/>
      <c r="O70" s="19"/>
      <c r="P70" s="19"/>
      <c r="Q70" s="19"/>
      <c r="R70" s="19"/>
      <c r="S70" s="20"/>
      <c r="T70" s="21">
        <f t="shared" ref="T70" si="43">SUM(C70:S70)</f>
        <v>6</v>
      </c>
      <c r="U70" s="116" t="s">
        <v>132</v>
      </c>
      <c r="V70" s="117" t="s">
        <v>132</v>
      </c>
      <c r="W70" s="18"/>
      <c r="X70" s="19"/>
      <c r="Y70" s="19"/>
      <c r="Z70" s="19"/>
      <c r="AA70" s="19"/>
      <c r="AB70" s="19"/>
      <c r="AC70" s="19">
        <f>AC32+AC34+AC36+AC38+AC40+AC43+AC45+AC47+AC50+AC52+AC54+AC58+AC62+AC64+AC68</f>
        <v>6</v>
      </c>
      <c r="AD70" s="19">
        <f>AD32+AD34+AD36+AD38+AD40+AD43+AD45+AD47+AD50+AD52+AD54+AD58+AD62+AD64+AD68</f>
        <v>6</v>
      </c>
      <c r="AE70" s="19"/>
      <c r="AF70" s="19"/>
      <c r="AG70" s="19"/>
      <c r="AH70" s="19"/>
      <c r="AI70" s="19"/>
      <c r="AJ70" s="19"/>
      <c r="AK70" s="19">
        <f>AK32+AK34+AK36+AK38+AK40+AK43+AK45+AK47+AK50+AK52+AK54+AK58+AK62+AK64+AK68</f>
        <v>6</v>
      </c>
      <c r="AL70" s="19">
        <f>AL32+AL34+AL36+AL38+AL40+AL43+AL45+AL47+AL50+AL52+AL54+AL58+AL62+AL64+AL68</f>
        <v>4</v>
      </c>
      <c r="AM70" s="19">
        <f>AM32+AM34+AM36+AM38+AM40+AM43+AM45+AM47+AM50+AM52+AM54+AM58+AM62+AM64+AM68</f>
        <v>6</v>
      </c>
      <c r="AN70" s="19">
        <f>AN32+AN34+AN36+AN38+AN40+AN43+AN45+AN47+AN50+AN52+AN54+AN58+AN62+AN64+AN68</f>
        <v>4</v>
      </c>
      <c r="AO70" s="19"/>
      <c r="AP70" s="19"/>
      <c r="AQ70" s="19"/>
      <c r="AR70" s="19"/>
      <c r="AS70" s="19"/>
      <c r="AT70" s="20"/>
      <c r="AU70" s="20"/>
      <c r="AV70" s="21">
        <f>SUM(W70:AU70)</f>
        <v>32</v>
      </c>
      <c r="AW70" s="26"/>
    </row>
    <row r="71" spans="1:49" ht="35.1" customHeight="1" thickBot="1" x14ac:dyDescent="0.3">
      <c r="A71" s="302" t="s">
        <v>146</v>
      </c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  <c r="AI71" s="305"/>
      <c r="AJ71" s="305"/>
      <c r="AK71" s="305"/>
      <c r="AL71" s="305"/>
      <c r="AM71" s="305"/>
      <c r="AN71" s="305"/>
      <c r="AO71" s="305"/>
      <c r="AP71" s="305"/>
      <c r="AQ71" s="305"/>
      <c r="AR71" s="305"/>
      <c r="AS71" s="305"/>
      <c r="AT71" s="305"/>
      <c r="AU71" s="305"/>
      <c r="AV71" s="305"/>
      <c r="AW71" s="306"/>
    </row>
    <row r="72" spans="1:49" ht="30" customHeight="1" thickBot="1" x14ac:dyDescent="0.25">
      <c r="A72" s="292" t="s">
        <v>138</v>
      </c>
      <c r="B72" s="293"/>
      <c r="C72" s="58">
        <f t="shared" ref="C72:S72" si="44">SUM(C73:C78)</f>
        <v>8</v>
      </c>
      <c r="D72" s="59">
        <f t="shared" si="44"/>
        <v>8</v>
      </c>
      <c r="E72" s="59">
        <f t="shared" si="44"/>
        <v>8</v>
      </c>
      <c r="F72" s="59">
        <f t="shared" si="44"/>
        <v>8</v>
      </c>
      <c r="G72" s="59">
        <f t="shared" si="44"/>
        <v>8</v>
      </c>
      <c r="H72" s="59">
        <f t="shared" si="44"/>
        <v>8</v>
      </c>
      <c r="I72" s="59">
        <f t="shared" si="44"/>
        <v>8</v>
      </c>
      <c r="J72" s="59">
        <f t="shared" si="44"/>
        <v>8</v>
      </c>
      <c r="K72" s="59">
        <f t="shared" si="44"/>
        <v>8</v>
      </c>
      <c r="L72" s="59">
        <f t="shared" si="44"/>
        <v>8</v>
      </c>
      <c r="M72" s="59">
        <f t="shared" si="44"/>
        <v>8</v>
      </c>
      <c r="N72" s="59">
        <f t="shared" si="44"/>
        <v>8</v>
      </c>
      <c r="O72" s="59">
        <f t="shared" si="44"/>
        <v>8</v>
      </c>
      <c r="P72" s="59">
        <f t="shared" si="44"/>
        <v>6</v>
      </c>
      <c r="Q72" s="59">
        <f t="shared" si="44"/>
        <v>0</v>
      </c>
      <c r="R72" s="59">
        <f t="shared" si="44"/>
        <v>0</v>
      </c>
      <c r="S72" s="60">
        <f t="shared" si="44"/>
        <v>0</v>
      </c>
      <c r="T72" s="25">
        <f>SUM(C72:S72)</f>
        <v>110</v>
      </c>
      <c r="U72" s="22" t="s">
        <v>132</v>
      </c>
      <c r="V72" s="23" t="s">
        <v>132</v>
      </c>
      <c r="W72" s="61">
        <f t="shared" ref="W72:AU72" si="45">SUM(W73:W78)</f>
        <v>4</v>
      </c>
      <c r="X72" s="59">
        <f t="shared" si="45"/>
        <v>4</v>
      </c>
      <c r="Y72" s="59">
        <f t="shared" si="45"/>
        <v>4</v>
      </c>
      <c r="Z72" s="59">
        <f t="shared" si="45"/>
        <v>4</v>
      </c>
      <c r="AA72" s="59">
        <f t="shared" si="45"/>
        <v>4</v>
      </c>
      <c r="AB72" s="59">
        <f t="shared" si="45"/>
        <v>4</v>
      </c>
      <c r="AC72" s="59">
        <f t="shared" si="45"/>
        <v>4</v>
      </c>
      <c r="AD72" s="59">
        <f t="shared" si="45"/>
        <v>4</v>
      </c>
      <c r="AE72" s="59">
        <f t="shared" si="45"/>
        <v>4</v>
      </c>
      <c r="AF72" s="59">
        <f t="shared" si="45"/>
        <v>4</v>
      </c>
      <c r="AG72" s="59">
        <f t="shared" si="45"/>
        <v>4</v>
      </c>
      <c r="AH72" s="59">
        <f t="shared" si="45"/>
        <v>4</v>
      </c>
      <c r="AI72" s="59">
        <f t="shared" si="45"/>
        <v>4</v>
      </c>
      <c r="AJ72" s="59">
        <f t="shared" si="45"/>
        <v>4</v>
      </c>
      <c r="AK72" s="59">
        <f t="shared" si="45"/>
        <v>4</v>
      </c>
      <c r="AL72" s="59">
        <f t="shared" si="45"/>
        <v>4</v>
      </c>
      <c r="AM72" s="59">
        <f t="shared" si="45"/>
        <v>4</v>
      </c>
      <c r="AN72" s="59">
        <f t="shared" si="45"/>
        <v>4</v>
      </c>
      <c r="AO72" s="59">
        <f t="shared" si="45"/>
        <v>4</v>
      </c>
      <c r="AP72" s="59">
        <f t="shared" si="45"/>
        <v>0</v>
      </c>
      <c r="AQ72" s="59">
        <f t="shared" si="45"/>
        <v>0</v>
      </c>
      <c r="AR72" s="59">
        <f t="shared" si="45"/>
        <v>0</v>
      </c>
      <c r="AS72" s="59">
        <f t="shared" si="45"/>
        <v>0</v>
      </c>
      <c r="AT72" s="59">
        <f t="shared" si="45"/>
        <v>0</v>
      </c>
      <c r="AU72" s="118">
        <f t="shared" si="45"/>
        <v>0</v>
      </c>
      <c r="AV72" s="25">
        <f>SUM(W72:AU72)</f>
        <v>76</v>
      </c>
      <c r="AW72" s="119"/>
    </row>
    <row r="73" spans="1:49" ht="15.75" x14ac:dyDescent="0.2">
      <c r="A73" s="291" t="s">
        <v>27</v>
      </c>
      <c r="B73" s="6" t="s">
        <v>28</v>
      </c>
      <c r="C73" s="120">
        <v>4</v>
      </c>
      <c r="D73" s="86">
        <v>4</v>
      </c>
      <c r="E73" s="86">
        <v>4</v>
      </c>
      <c r="F73" s="86">
        <v>4</v>
      </c>
      <c r="G73" s="86">
        <v>4</v>
      </c>
      <c r="H73" s="86">
        <v>4</v>
      </c>
      <c r="I73" s="86">
        <v>4</v>
      </c>
      <c r="J73" s="86">
        <v>4</v>
      </c>
      <c r="K73" s="191">
        <v>4</v>
      </c>
      <c r="L73" s="191">
        <v>4</v>
      </c>
      <c r="M73" s="191">
        <v>4</v>
      </c>
      <c r="N73" s="86">
        <v>4</v>
      </c>
      <c r="O73" s="86">
        <v>4</v>
      </c>
      <c r="P73" s="86">
        <v>2</v>
      </c>
      <c r="Q73" s="179" t="s">
        <v>164</v>
      </c>
      <c r="R73" s="179" t="s">
        <v>164</v>
      </c>
      <c r="S73" s="179" t="s">
        <v>164</v>
      </c>
      <c r="T73" s="121">
        <f t="shared" ref="T73:T85" si="46">SUM(C73:S73)</f>
        <v>54</v>
      </c>
      <c r="U73" s="33" t="s">
        <v>132</v>
      </c>
      <c r="V73" s="34" t="s">
        <v>132</v>
      </c>
      <c r="W73" s="35"/>
      <c r="X73" s="30"/>
      <c r="Y73" s="30"/>
      <c r="Z73" s="30"/>
      <c r="AA73" s="30"/>
      <c r="AB73" s="30"/>
      <c r="AC73" s="181"/>
      <c r="AD73" s="181"/>
      <c r="AE73" s="30"/>
      <c r="AF73" s="30"/>
      <c r="AG73" s="30"/>
      <c r="AH73" s="30"/>
      <c r="AI73" s="43"/>
      <c r="AJ73" s="43"/>
      <c r="AK73" s="182"/>
      <c r="AL73" s="182"/>
      <c r="AM73" s="182"/>
      <c r="AN73" s="182"/>
      <c r="AO73" s="43"/>
      <c r="AP73" s="179" t="s">
        <v>165</v>
      </c>
      <c r="AQ73" s="179" t="s">
        <v>165</v>
      </c>
      <c r="AR73" s="195" t="s">
        <v>167</v>
      </c>
      <c r="AS73" s="196" t="s">
        <v>167</v>
      </c>
      <c r="AT73" s="199" t="s">
        <v>166</v>
      </c>
      <c r="AU73" s="199" t="s">
        <v>166</v>
      </c>
      <c r="AV73" s="32">
        <f t="shared" ref="AV73:AV85" si="47">SUM(W73:AU73)</f>
        <v>0</v>
      </c>
      <c r="AW73" s="39">
        <f t="shared" ref="AW73:AW101" si="48">T73+AV73</f>
        <v>54</v>
      </c>
    </row>
    <row r="74" spans="1:49" ht="15.95" customHeight="1" x14ac:dyDescent="0.2">
      <c r="A74" s="291"/>
      <c r="B74" s="3" t="s">
        <v>139</v>
      </c>
      <c r="C74" s="85"/>
      <c r="D74" s="43"/>
      <c r="E74" s="43"/>
      <c r="F74" s="43"/>
      <c r="G74" s="43"/>
      <c r="H74" s="43"/>
      <c r="I74" s="43"/>
      <c r="J74" s="43"/>
      <c r="K74" s="182"/>
      <c r="L74" s="182"/>
      <c r="M74" s="182"/>
      <c r="N74" s="43"/>
      <c r="O74" s="43"/>
      <c r="P74" s="43"/>
      <c r="Q74" s="179" t="s">
        <v>164</v>
      </c>
      <c r="R74" s="179" t="s">
        <v>164</v>
      </c>
      <c r="S74" s="179" t="s">
        <v>164</v>
      </c>
      <c r="T74" s="44">
        <f t="shared" si="46"/>
        <v>0</v>
      </c>
      <c r="U74" s="45" t="s">
        <v>132</v>
      </c>
      <c r="V74" s="46" t="s">
        <v>132</v>
      </c>
      <c r="W74" s="47"/>
      <c r="X74" s="43"/>
      <c r="Y74" s="43"/>
      <c r="Z74" s="43"/>
      <c r="AA74" s="43"/>
      <c r="AB74" s="43"/>
      <c r="AC74" s="182"/>
      <c r="AD74" s="182"/>
      <c r="AE74" s="43"/>
      <c r="AF74" s="43"/>
      <c r="AG74" s="43"/>
      <c r="AH74" s="43"/>
      <c r="AI74" s="43"/>
      <c r="AJ74" s="43"/>
      <c r="AK74" s="182"/>
      <c r="AL74" s="182"/>
      <c r="AM74" s="182"/>
      <c r="AN74" s="182"/>
      <c r="AO74" s="43"/>
      <c r="AP74" s="179" t="s">
        <v>165</v>
      </c>
      <c r="AQ74" s="179" t="s">
        <v>165</v>
      </c>
      <c r="AR74" s="195" t="s">
        <v>167</v>
      </c>
      <c r="AS74" s="196" t="s">
        <v>167</v>
      </c>
      <c r="AT74" s="199" t="s">
        <v>166</v>
      </c>
      <c r="AU74" s="199" t="s">
        <v>166</v>
      </c>
      <c r="AV74" s="44">
        <f t="shared" si="47"/>
        <v>0</v>
      </c>
      <c r="AW74" s="49">
        <f t="shared" si="48"/>
        <v>0</v>
      </c>
    </row>
    <row r="75" spans="1:49" ht="30" customHeight="1" x14ac:dyDescent="0.2">
      <c r="A75" s="291" t="s">
        <v>30</v>
      </c>
      <c r="B75" s="4" t="s">
        <v>140</v>
      </c>
      <c r="C75" s="85">
        <v>2</v>
      </c>
      <c r="D75" s="43">
        <v>2</v>
      </c>
      <c r="E75" s="43">
        <v>2</v>
      </c>
      <c r="F75" s="43">
        <v>2</v>
      </c>
      <c r="G75" s="43">
        <v>2</v>
      </c>
      <c r="H75" s="43">
        <v>2</v>
      </c>
      <c r="I75" s="43">
        <v>2</v>
      </c>
      <c r="J75" s="43">
        <v>2</v>
      </c>
      <c r="K75" s="182">
        <v>2</v>
      </c>
      <c r="L75" s="182">
        <v>2</v>
      </c>
      <c r="M75" s="182">
        <v>2</v>
      </c>
      <c r="N75" s="43">
        <v>2</v>
      </c>
      <c r="O75" s="43">
        <v>2</v>
      </c>
      <c r="P75" s="43">
        <v>2</v>
      </c>
      <c r="Q75" s="179" t="s">
        <v>164</v>
      </c>
      <c r="R75" s="179" t="s">
        <v>164</v>
      </c>
      <c r="S75" s="179" t="s">
        <v>164</v>
      </c>
      <c r="T75" s="44">
        <f t="shared" si="46"/>
        <v>28</v>
      </c>
      <c r="U75" s="45" t="s">
        <v>132</v>
      </c>
      <c r="V75" s="46" t="s">
        <v>132</v>
      </c>
      <c r="W75" s="47">
        <v>2</v>
      </c>
      <c r="X75" s="43">
        <v>2</v>
      </c>
      <c r="Y75" s="43">
        <v>2</v>
      </c>
      <c r="Z75" s="43">
        <v>2</v>
      </c>
      <c r="AA75" s="43">
        <v>2</v>
      </c>
      <c r="AB75" s="43">
        <v>2</v>
      </c>
      <c r="AC75" s="182">
        <v>2</v>
      </c>
      <c r="AD75" s="182">
        <v>2</v>
      </c>
      <c r="AE75" s="43">
        <v>2</v>
      </c>
      <c r="AF75" s="43">
        <v>2</v>
      </c>
      <c r="AG75" s="43">
        <v>2</v>
      </c>
      <c r="AH75" s="43">
        <v>2</v>
      </c>
      <c r="AI75" s="43">
        <v>2</v>
      </c>
      <c r="AJ75" s="43">
        <v>2</v>
      </c>
      <c r="AK75" s="182">
        <v>2</v>
      </c>
      <c r="AL75" s="182">
        <v>2</v>
      </c>
      <c r="AM75" s="182">
        <v>2</v>
      </c>
      <c r="AN75" s="182">
        <v>2</v>
      </c>
      <c r="AO75" s="43">
        <v>2</v>
      </c>
      <c r="AP75" s="179" t="s">
        <v>165</v>
      </c>
      <c r="AQ75" s="179" t="s">
        <v>165</v>
      </c>
      <c r="AR75" s="195" t="s">
        <v>167</v>
      </c>
      <c r="AS75" s="196" t="s">
        <v>167</v>
      </c>
      <c r="AT75" s="199" t="s">
        <v>166</v>
      </c>
      <c r="AU75" s="199" t="s">
        <v>166</v>
      </c>
      <c r="AV75" s="44">
        <f t="shared" si="47"/>
        <v>38</v>
      </c>
      <c r="AW75" s="49">
        <f t="shared" si="48"/>
        <v>66</v>
      </c>
    </row>
    <row r="76" spans="1:49" ht="15.95" customHeight="1" x14ac:dyDescent="0.2">
      <c r="A76" s="291"/>
      <c r="B76" s="3" t="s">
        <v>139</v>
      </c>
      <c r="C76" s="85"/>
      <c r="D76" s="43"/>
      <c r="E76" s="43"/>
      <c r="F76" s="43"/>
      <c r="G76" s="43"/>
      <c r="H76" s="43"/>
      <c r="I76" s="43"/>
      <c r="J76" s="43"/>
      <c r="K76" s="182"/>
      <c r="L76" s="182"/>
      <c r="M76" s="182"/>
      <c r="N76" s="43"/>
      <c r="O76" s="43"/>
      <c r="P76" s="43"/>
      <c r="Q76" s="179" t="s">
        <v>164</v>
      </c>
      <c r="R76" s="179" t="s">
        <v>164</v>
      </c>
      <c r="S76" s="179" t="s">
        <v>164</v>
      </c>
      <c r="T76" s="44">
        <f t="shared" si="46"/>
        <v>0</v>
      </c>
      <c r="U76" s="45" t="s">
        <v>132</v>
      </c>
      <c r="V76" s="46" t="s">
        <v>132</v>
      </c>
      <c r="W76" s="47"/>
      <c r="X76" s="43"/>
      <c r="Y76" s="43"/>
      <c r="Z76" s="43"/>
      <c r="AA76" s="43"/>
      <c r="AB76" s="43"/>
      <c r="AC76" s="182"/>
      <c r="AD76" s="182"/>
      <c r="AE76" s="43"/>
      <c r="AF76" s="43"/>
      <c r="AG76" s="43"/>
      <c r="AH76" s="43"/>
      <c r="AI76" s="43"/>
      <c r="AJ76" s="43"/>
      <c r="AK76" s="182"/>
      <c r="AL76" s="182"/>
      <c r="AM76" s="182"/>
      <c r="AN76" s="182"/>
      <c r="AO76" s="43"/>
      <c r="AP76" s="179" t="s">
        <v>165</v>
      </c>
      <c r="AQ76" s="179" t="s">
        <v>165</v>
      </c>
      <c r="AR76" s="195" t="s">
        <v>167</v>
      </c>
      <c r="AS76" s="196" t="s">
        <v>167</v>
      </c>
      <c r="AT76" s="199" t="s">
        <v>166</v>
      </c>
      <c r="AU76" s="199" t="s">
        <v>166</v>
      </c>
      <c r="AV76" s="44">
        <f t="shared" si="47"/>
        <v>0</v>
      </c>
      <c r="AW76" s="49">
        <f t="shared" si="48"/>
        <v>0</v>
      </c>
    </row>
    <row r="77" spans="1:49" ht="20.85" customHeight="1" x14ac:dyDescent="0.2">
      <c r="A77" s="291" t="s">
        <v>31</v>
      </c>
      <c r="B77" s="4" t="s">
        <v>19</v>
      </c>
      <c r="C77" s="85">
        <v>2</v>
      </c>
      <c r="D77" s="43">
        <v>2</v>
      </c>
      <c r="E77" s="43">
        <v>2</v>
      </c>
      <c r="F77" s="43">
        <v>2</v>
      </c>
      <c r="G77" s="43">
        <v>2</v>
      </c>
      <c r="H77" s="43">
        <v>2</v>
      </c>
      <c r="I77" s="43">
        <v>2</v>
      </c>
      <c r="J77" s="43">
        <v>2</v>
      </c>
      <c r="K77" s="182">
        <v>2</v>
      </c>
      <c r="L77" s="182">
        <v>2</v>
      </c>
      <c r="M77" s="182">
        <v>2</v>
      </c>
      <c r="N77" s="43">
        <v>2</v>
      </c>
      <c r="O77" s="43">
        <v>2</v>
      </c>
      <c r="P77" s="43">
        <v>2</v>
      </c>
      <c r="Q77" s="179" t="s">
        <v>164</v>
      </c>
      <c r="R77" s="179" t="s">
        <v>164</v>
      </c>
      <c r="S77" s="179" t="s">
        <v>164</v>
      </c>
      <c r="T77" s="44">
        <f t="shared" si="46"/>
        <v>28</v>
      </c>
      <c r="U77" s="45" t="s">
        <v>132</v>
      </c>
      <c r="V77" s="46" t="s">
        <v>132</v>
      </c>
      <c r="W77" s="47">
        <v>2</v>
      </c>
      <c r="X77" s="43">
        <v>2</v>
      </c>
      <c r="Y77" s="43">
        <v>2</v>
      </c>
      <c r="Z77" s="43">
        <v>2</v>
      </c>
      <c r="AA77" s="43">
        <v>2</v>
      </c>
      <c r="AB77" s="43">
        <v>2</v>
      </c>
      <c r="AC77" s="182">
        <v>2</v>
      </c>
      <c r="AD77" s="182">
        <v>2</v>
      </c>
      <c r="AE77" s="43">
        <v>2</v>
      </c>
      <c r="AF77" s="43">
        <v>2</v>
      </c>
      <c r="AG77" s="43">
        <v>2</v>
      </c>
      <c r="AH77" s="43">
        <v>2</v>
      </c>
      <c r="AI77" s="43">
        <v>2</v>
      </c>
      <c r="AJ77" s="43">
        <v>2</v>
      </c>
      <c r="AK77" s="182">
        <v>2</v>
      </c>
      <c r="AL77" s="182">
        <v>2</v>
      </c>
      <c r="AM77" s="182">
        <v>2</v>
      </c>
      <c r="AN77" s="182">
        <v>2</v>
      </c>
      <c r="AO77" s="43">
        <v>2</v>
      </c>
      <c r="AP77" s="179" t="s">
        <v>165</v>
      </c>
      <c r="AQ77" s="179" t="s">
        <v>165</v>
      </c>
      <c r="AR77" s="195" t="s">
        <v>167</v>
      </c>
      <c r="AS77" s="196" t="s">
        <v>167</v>
      </c>
      <c r="AT77" s="199" t="s">
        <v>166</v>
      </c>
      <c r="AU77" s="199" t="s">
        <v>166</v>
      </c>
      <c r="AV77" s="44">
        <f t="shared" si="47"/>
        <v>38</v>
      </c>
      <c r="AW77" s="49">
        <f t="shared" si="48"/>
        <v>66</v>
      </c>
    </row>
    <row r="78" spans="1:49" ht="15.95" customHeight="1" thickBot="1" x14ac:dyDescent="0.25">
      <c r="A78" s="291"/>
      <c r="B78" s="3" t="s">
        <v>139</v>
      </c>
      <c r="C78" s="85"/>
      <c r="D78" s="43"/>
      <c r="E78" s="43"/>
      <c r="F78" s="43"/>
      <c r="G78" s="43"/>
      <c r="H78" s="43"/>
      <c r="I78" s="43"/>
      <c r="J78" s="43"/>
      <c r="K78" s="182"/>
      <c r="L78" s="182"/>
      <c r="M78" s="182"/>
      <c r="N78" s="43"/>
      <c r="O78" s="43"/>
      <c r="P78" s="43"/>
      <c r="Q78" s="179" t="s">
        <v>164</v>
      </c>
      <c r="R78" s="179" t="s">
        <v>164</v>
      </c>
      <c r="S78" s="179" t="s">
        <v>164</v>
      </c>
      <c r="T78" s="44">
        <f t="shared" si="46"/>
        <v>0</v>
      </c>
      <c r="U78" s="45" t="s">
        <v>132</v>
      </c>
      <c r="V78" s="46" t="s">
        <v>132</v>
      </c>
      <c r="W78" s="47"/>
      <c r="X78" s="43"/>
      <c r="Y78" s="43"/>
      <c r="Z78" s="43"/>
      <c r="AA78" s="43"/>
      <c r="AB78" s="43"/>
      <c r="AC78" s="182"/>
      <c r="AD78" s="182"/>
      <c r="AE78" s="43"/>
      <c r="AF78" s="43"/>
      <c r="AG78" s="43"/>
      <c r="AH78" s="43"/>
      <c r="AI78" s="43"/>
      <c r="AJ78" s="43"/>
      <c r="AK78" s="182"/>
      <c r="AL78" s="182"/>
      <c r="AM78" s="182"/>
      <c r="AN78" s="182"/>
      <c r="AO78" s="43"/>
      <c r="AP78" s="179" t="s">
        <v>165</v>
      </c>
      <c r="AQ78" s="179" t="s">
        <v>165</v>
      </c>
      <c r="AR78" s="195" t="s">
        <v>167</v>
      </c>
      <c r="AS78" s="196" t="s">
        <v>167</v>
      </c>
      <c r="AT78" s="199" t="s">
        <v>166</v>
      </c>
      <c r="AU78" s="199" t="s">
        <v>166</v>
      </c>
      <c r="AV78" s="44">
        <f t="shared" si="47"/>
        <v>0</v>
      </c>
      <c r="AW78" s="49">
        <f t="shared" si="48"/>
        <v>0</v>
      </c>
    </row>
    <row r="79" spans="1:49" ht="20.100000000000001" customHeight="1" thickBot="1" x14ac:dyDescent="0.25">
      <c r="A79" s="292" t="s">
        <v>142</v>
      </c>
      <c r="B79" s="293"/>
      <c r="C79" s="58">
        <f t="shared" ref="C79:S79" si="49">SUM(C80:C87)</f>
        <v>8</v>
      </c>
      <c r="D79" s="59">
        <f t="shared" si="49"/>
        <v>8</v>
      </c>
      <c r="E79" s="59">
        <f t="shared" si="49"/>
        <v>8</v>
      </c>
      <c r="F79" s="59">
        <f t="shared" si="49"/>
        <v>8</v>
      </c>
      <c r="G79" s="59">
        <f t="shared" si="49"/>
        <v>8</v>
      </c>
      <c r="H79" s="59">
        <f t="shared" si="49"/>
        <v>8</v>
      </c>
      <c r="I79" s="59">
        <f t="shared" si="49"/>
        <v>8</v>
      </c>
      <c r="J79" s="59">
        <f t="shared" si="49"/>
        <v>8</v>
      </c>
      <c r="K79" s="59">
        <f t="shared" si="49"/>
        <v>8</v>
      </c>
      <c r="L79" s="59">
        <f t="shared" si="49"/>
        <v>10</v>
      </c>
      <c r="M79" s="59">
        <f t="shared" si="49"/>
        <v>8</v>
      </c>
      <c r="N79" s="59">
        <f t="shared" si="49"/>
        <v>8</v>
      </c>
      <c r="O79" s="59">
        <f t="shared" si="49"/>
        <v>8</v>
      </c>
      <c r="P79" s="59">
        <f t="shared" si="49"/>
        <v>12</v>
      </c>
      <c r="Q79" s="59">
        <f t="shared" si="49"/>
        <v>0</v>
      </c>
      <c r="R79" s="59">
        <f t="shared" si="49"/>
        <v>0</v>
      </c>
      <c r="S79" s="60">
        <f t="shared" si="49"/>
        <v>0</v>
      </c>
      <c r="T79" s="25">
        <f>SUM(C79:S79)</f>
        <v>118</v>
      </c>
      <c r="U79" s="22" t="s">
        <v>132</v>
      </c>
      <c r="V79" s="23" t="s">
        <v>132</v>
      </c>
      <c r="W79" s="61">
        <f t="shared" ref="W79:AU79" si="50">SUM(W80:W87)</f>
        <v>10</v>
      </c>
      <c r="X79" s="59">
        <f t="shared" si="50"/>
        <v>8</v>
      </c>
      <c r="Y79" s="59">
        <f t="shared" si="50"/>
        <v>10</v>
      </c>
      <c r="Z79" s="59">
        <f t="shared" si="50"/>
        <v>8</v>
      </c>
      <c r="AA79" s="59">
        <f t="shared" si="50"/>
        <v>10</v>
      </c>
      <c r="AB79" s="59">
        <f t="shared" si="50"/>
        <v>8</v>
      </c>
      <c r="AC79" s="62">
        <f t="shared" si="50"/>
        <v>10</v>
      </c>
      <c r="AD79" s="62">
        <f t="shared" si="50"/>
        <v>10</v>
      </c>
      <c r="AE79" s="59">
        <f t="shared" si="50"/>
        <v>10</v>
      </c>
      <c r="AF79" s="59">
        <f t="shared" si="50"/>
        <v>8</v>
      </c>
      <c r="AG79" s="59">
        <f t="shared" si="50"/>
        <v>10</v>
      </c>
      <c r="AH79" s="59">
        <f t="shared" si="50"/>
        <v>8</v>
      </c>
      <c r="AI79" s="59">
        <f t="shared" si="50"/>
        <v>10</v>
      </c>
      <c r="AJ79" s="59">
        <f t="shared" si="50"/>
        <v>8</v>
      </c>
      <c r="AK79" s="62">
        <f t="shared" si="50"/>
        <v>12</v>
      </c>
      <c r="AL79" s="62">
        <f t="shared" si="50"/>
        <v>8</v>
      </c>
      <c r="AM79" s="62">
        <f t="shared" si="50"/>
        <v>10</v>
      </c>
      <c r="AN79" s="62">
        <f t="shared" si="50"/>
        <v>12</v>
      </c>
      <c r="AO79" s="59">
        <f t="shared" si="50"/>
        <v>0</v>
      </c>
      <c r="AP79" s="59">
        <f t="shared" si="50"/>
        <v>0</v>
      </c>
      <c r="AQ79" s="59">
        <f t="shared" si="50"/>
        <v>0</v>
      </c>
      <c r="AR79" s="59">
        <f t="shared" si="50"/>
        <v>0</v>
      </c>
      <c r="AS79" s="59">
        <f t="shared" si="50"/>
        <v>0</v>
      </c>
      <c r="AT79" s="59">
        <f t="shared" si="50"/>
        <v>0</v>
      </c>
      <c r="AU79" s="118">
        <f t="shared" si="50"/>
        <v>0</v>
      </c>
      <c r="AV79" s="25">
        <f>SUM(W79:AU79)</f>
        <v>170</v>
      </c>
      <c r="AW79" s="123">
        <f t="shared" si="48"/>
        <v>288</v>
      </c>
    </row>
    <row r="80" spans="1:49" ht="26.25" customHeight="1" x14ac:dyDescent="0.2">
      <c r="A80" s="291" t="s">
        <v>42</v>
      </c>
      <c r="B80" s="3" t="s">
        <v>172</v>
      </c>
      <c r="C80" s="82"/>
      <c r="D80" s="54"/>
      <c r="E80" s="43"/>
      <c r="F80" s="43"/>
      <c r="G80" s="43"/>
      <c r="H80" s="43"/>
      <c r="I80" s="43"/>
      <c r="J80" s="43"/>
      <c r="K80" s="182"/>
      <c r="L80" s="182"/>
      <c r="M80" s="182"/>
      <c r="N80" s="43"/>
      <c r="O80" s="43"/>
      <c r="P80" s="43"/>
      <c r="Q80" s="179" t="s">
        <v>164</v>
      </c>
      <c r="R80" s="179" t="s">
        <v>164</v>
      </c>
      <c r="S80" s="179" t="s">
        <v>164</v>
      </c>
      <c r="T80" s="44">
        <f t="shared" si="46"/>
        <v>0</v>
      </c>
      <c r="U80" s="45" t="s">
        <v>132</v>
      </c>
      <c r="V80" s="46" t="s">
        <v>132</v>
      </c>
      <c r="W80" s="85">
        <v>4</v>
      </c>
      <c r="X80" s="43">
        <v>2</v>
      </c>
      <c r="Y80" s="43">
        <v>4</v>
      </c>
      <c r="Z80" s="43">
        <v>2</v>
      </c>
      <c r="AA80" s="43">
        <v>4</v>
      </c>
      <c r="AB80" s="43">
        <v>2</v>
      </c>
      <c r="AC80" s="182">
        <v>4</v>
      </c>
      <c r="AD80" s="182">
        <v>2</v>
      </c>
      <c r="AE80" s="43">
        <v>4</v>
      </c>
      <c r="AF80" s="43">
        <v>2</v>
      </c>
      <c r="AG80" s="43">
        <v>4</v>
      </c>
      <c r="AH80" s="43">
        <v>2</v>
      </c>
      <c r="AI80" s="43">
        <v>4</v>
      </c>
      <c r="AJ80" s="43">
        <v>2</v>
      </c>
      <c r="AK80" s="182">
        <v>2</v>
      </c>
      <c r="AL80" s="182">
        <v>2</v>
      </c>
      <c r="AM80" s="182">
        <v>4</v>
      </c>
      <c r="AN80" s="182">
        <v>2</v>
      </c>
      <c r="AO80" s="43"/>
      <c r="AP80" s="179" t="s">
        <v>165</v>
      </c>
      <c r="AQ80" s="179" t="s">
        <v>165</v>
      </c>
      <c r="AR80" s="195" t="s">
        <v>167</v>
      </c>
      <c r="AS80" s="196" t="s">
        <v>167</v>
      </c>
      <c r="AT80" s="199" t="s">
        <v>166</v>
      </c>
      <c r="AU80" s="199" t="s">
        <v>166</v>
      </c>
      <c r="AV80" s="44">
        <f t="shared" si="47"/>
        <v>52</v>
      </c>
      <c r="AW80" s="49">
        <f t="shared" si="48"/>
        <v>52</v>
      </c>
    </row>
    <row r="81" spans="1:49" ht="15.95" customHeight="1" x14ac:dyDescent="0.2">
      <c r="A81" s="291"/>
      <c r="B81" s="3" t="s">
        <v>139</v>
      </c>
      <c r="C81" s="85"/>
      <c r="D81" s="43"/>
      <c r="E81" s="43"/>
      <c r="F81" s="43"/>
      <c r="G81" s="43"/>
      <c r="H81" s="43"/>
      <c r="I81" s="43"/>
      <c r="J81" s="43"/>
      <c r="K81" s="182"/>
      <c r="L81" s="182"/>
      <c r="M81" s="182"/>
      <c r="N81" s="43"/>
      <c r="O81" s="43"/>
      <c r="P81" s="43"/>
      <c r="Q81" s="179" t="s">
        <v>164</v>
      </c>
      <c r="R81" s="179" t="s">
        <v>164</v>
      </c>
      <c r="S81" s="179" t="s">
        <v>164</v>
      </c>
      <c r="T81" s="44">
        <f t="shared" si="46"/>
        <v>0</v>
      </c>
      <c r="U81" s="45" t="s">
        <v>132</v>
      </c>
      <c r="V81" s="46" t="s">
        <v>132</v>
      </c>
      <c r="W81" s="47"/>
      <c r="X81" s="43"/>
      <c r="Y81" s="43"/>
      <c r="Z81" s="43"/>
      <c r="AA81" s="43"/>
      <c r="AB81" s="43"/>
      <c r="AC81" s="182"/>
      <c r="AD81" s="182"/>
      <c r="AE81" s="43"/>
      <c r="AF81" s="43"/>
      <c r="AG81" s="43"/>
      <c r="AH81" s="43"/>
      <c r="AI81" s="43"/>
      <c r="AJ81" s="43"/>
      <c r="AK81" s="182">
        <v>2</v>
      </c>
      <c r="AL81" s="182"/>
      <c r="AM81" s="182"/>
      <c r="AN81" s="182">
        <v>2</v>
      </c>
      <c r="AO81" s="43"/>
      <c r="AP81" s="179" t="s">
        <v>165</v>
      </c>
      <c r="AQ81" s="179" t="s">
        <v>165</v>
      </c>
      <c r="AR81" s="195" t="s">
        <v>167</v>
      </c>
      <c r="AS81" s="196" t="s">
        <v>167</v>
      </c>
      <c r="AT81" s="199" t="s">
        <v>166</v>
      </c>
      <c r="AU81" s="199" t="s">
        <v>166</v>
      </c>
      <c r="AV81" s="44">
        <f t="shared" si="47"/>
        <v>4</v>
      </c>
      <c r="AW81" s="49">
        <f t="shared" si="48"/>
        <v>4</v>
      </c>
    </row>
    <row r="82" spans="1:49" ht="39.950000000000003" customHeight="1" x14ac:dyDescent="0.2">
      <c r="A82" s="291" t="s">
        <v>43</v>
      </c>
      <c r="B82" s="3" t="s">
        <v>48</v>
      </c>
      <c r="C82" s="82">
        <v>4</v>
      </c>
      <c r="D82" s="54">
        <v>2</v>
      </c>
      <c r="E82" s="43">
        <v>4</v>
      </c>
      <c r="F82" s="43">
        <v>2</v>
      </c>
      <c r="G82" s="43">
        <v>4</v>
      </c>
      <c r="H82" s="43">
        <v>2</v>
      </c>
      <c r="I82" s="43">
        <v>4</v>
      </c>
      <c r="J82" s="43">
        <v>2</v>
      </c>
      <c r="K82" s="182">
        <v>4</v>
      </c>
      <c r="L82" s="182">
        <v>2</v>
      </c>
      <c r="M82" s="182">
        <v>4</v>
      </c>
      <c r="N82" s="43">
        <v>2</v>
      </c>
      <c r="O82" s="43">
        <v>4</v>
      </c>
      <c r="P82" s="43"/>
      <c r="Q82" s="179" t="s">
        <v>164</v>
      </c>
      <c r="R82" s="179" t="s">
        <v>164</v>
      </c>
      <c r="S82" s="179" t="s">
        <v>164</v>
      </c>
      <c r="T82" s="44">
        <f t="shared" ref="T82:T83" si="51">SUM(C82:S82)</f>
        <v>40</v>
      </c>
      <c r="U82" s="45" t="s">
        <v>132</v>
      </c>
      <c r="V82" s="46" t="s">
        <v>132</v>
      </c>
      <c r="W82" s="85">
        <v>4</v>
      </c>
      <c r="X82" s="43">
        <v>4</v>
      </c>
      <c r="Y82" s="43">
        <v>4</v>
      </c>
      <c r="Z82" s="43">
        <v>4</v>
      </c>
      <c r="AA82" s="43">
        <v>4</v>
      </c>
      <c r="AB82" s="43">
        <v>4</v>
      </c>
      <c r="AC82" s="182">
        <v>2</v>
      </c>
      <c r="AD82" s="182">
        <v>4</v>
      </c>
      <c r="AE82" s="43">
        <v>4</v>
      </c>
      <c r="AF82" s="43">
        <v>4</v>
      </c>
      <c r="AG82" s="43">
        <v>4</v>
      </c>
      <c r="AH82" s="43">
        <v>4</v>
      </c>
      <c r="AI82" s="43">
        <v>4</v>
      </c>
      <c r="AJ82" s="43">
        <v>4</v>
      </c>
      <c r="AK82" s="182">
        <v>4</v>
      </c>
      <c r="AL82" s="182">
        <v>2</v>
      </c>
      <c r="AM82" s="182">
        <v>4</v>
      </c>
      <c r="AN82" s="182">
        <v>2</v>
      </c>
      <c r="AO82" s="43"/>
      <c r="AP82" s="179" t="s">
        <v>165</v>
      </c>
      <c r="AQ82" s="179" t="s">
        <v>165</v>
      </c>
      <c r="AR82" s="195" t="s">
        <v>167</v>
      </c>
      <c r="AS82" s="196" t="s">
        <v>167</v>
      </c>
      <c r="AT82" s="199" t="s">
        <v>166</v>
      </c>
      <c r="AU82" s="199" t="s">
        <v>166</v>
      </c>
      <c r="AV82" s="44">
        <f t="shared" ref="AV82:AV83" si="52">SUM(W82:AU82)</f>
        <v>66</v>
      </c>
      <c r="AW82" s="49">
        <f t="shared" ref="AW82:AW83" si="53">T82+AV82</f>
        <v>106</v>
      </c>
    </row>
    <row r="83" spans="1:49" ht="15.95" customHeight="1" x14ac:dyDescent="0.2">
      <c r="A83" s="291"/>
      <c r="B83" s="3" t="s">
        <v>139</v>
      </c>
      <c r="C83" s="85"/>
      <c r="D83" s="43"/>
      <c r="E83" s="43"/>
      <c r="F83" s="43"/>
      <c r="G83" s="43"/>
      <c r="H83" s="43"/>
      <c r="I83" s="43"/>
      <c r="J83" s="43"/>
      <c r="K83" s="182"/>
      <c r="L83" s="182">
        <v>2</v>
      </c>
      <c r="M83" s="182"/>
      <c r="N83" s="43"/>
      <c r="O83" s="43"/>
      <c r="P83" s="43"/>
      <c r="Q83" s="179" t="s">
        <v>164</v>
      </c>
      <c r="R83" s="179" t="s">
        <v>164</v>
      </c>
      <c r="S83" s="179" t="s">
        <v>164</v>
      </c>
      <c r="T83" s="44">
        <f t="shared" si="51"/>
        <v>2</v>
      </c>
      <c r="U83" s="45" t="s">
        <v>132</v>
      </c>
      <c r="V83" s="46" t="s">
        <v>132</v>
      </c>
      <c r="W83" s="47"/>
      <c r="X83" s="43"/>
      <c r="Y83" s="43"/>
      <c r="Z83" s="43"/>
      <c r="AA83" s="43"/>
      <c r="AB83" s="43"/>
      <c r="AC83" s="182">
        <v>2</v>
      </c>
      <c r="AD83" s="182"/>
      <c r="AE83" s="43"/>
      <c r="AF83" s="43"/>
      <c r="AG83" s="43"/>
      <c r="AH83" s="43"/>
      <c r="AI83" s="43"/>
      <c r="AJ83" s="43"/>
      <c r="AK83" s="182"/>
      <c r="AL83" s="182">
        <v>2</v>
      </c>
      <c r="AM83" s="182"/>
      <c r="AN83" s="182">
        <v>2</v>
      </c>
      <c r="AO83" s="43"/>
      <c r="AP83" s="179" t="s">
        <v>165</v>
      </c>
      <c r="AQ83" s="179" t="s">
        <v>165</v>
      </c>
      <c r="AR83" s="195" t="s">
        <v>167</v>
      </c>
      <c r="AS83" s="196" t="s">
        <v>167</v>
      </c>
      <c r="AT83" s="199" t="s">
        <v>166</v>
      </c>
      <c r="AU83" s="199" t="s">
        <v>166</v>
      </c>
      <c r="AV83" s="44">
        <f t="shared" si="52"/>
        <v>6</v>
      </c>
      <c r="AW83" s="49">
        <f t="shared" si="53"/>
        <v>8</v>
      </c>
    </row>
    <row r="84" spans="1:49" ht="24" customHeight="1" x14ac:dyDescent="0.2">
      <c r="A84" s="291" t="s">
        <v>49</v>
      </c>
      <c r="B84" s="2" t="s">
        <v>51</v>
      </c>
      <c r="C84" s="82">
        <v>2</v>
      </c>
      <c r="D84" s="54">
        <v>2</v>
      </c>
      <c r="E84" s="43">
        <v>2</v>
      </c>
      <c r="F84" s="43">
        <v>2</v>
      </c>
      <c r="G84" s="43">
        <v>2</v>
      </c>
      <c r="H84" s="43">
        <v>2</v>
      </c>
      <c r="I84" s="43">
        <v>2</v>
      </c>
      <c r="J84" s="43">
        <v>2</v>
      </c>
      <c r="K84" s="182">
        <v>2</v>
      </c>
      <c r="L84" s="182">
        <v>2</v>
      </c>
      <c r="M84" s="182">
        <v>2</v>
      </c>
      <c r="N84" s="43">
        <v>2</v>
      </c>
      <c r="O84" s="43">
        <v>2</v>
      </c>
      <c r="P84" s="43">
        <v>4</v>
      </c>
      <c r="Q84" s="179" t="s">
        <v>164</v>
      </c>
      <c r="R84" s="179" t="s">
        <v>164</v>
      </c>
      <c r="S84" s="179" t="s">
        <v>164</v>
      </c>
      <c r="T84" s="44">
        <f t="shared" si="46"/>
        <v>30</v>
      </c>
      <c r="U84" s="45" t="s">
        <v>132</v>
      </c>
      <c r="V84" s="46" t="s">
        <v>132</v>
      </c>
      <c r="W84" s="85">
        <v>2</v>
      </c>
      <c r="X84" s="43">
        <v>2</v>
      </c>
      <c r="Y84" s="43">
        <v>2</v>
      </c>
      <c r="Z84" s="43">
        <v>2</v>
      </c>
      <c r="AA84" s="43">
        <v>2</v>
      </c>
      <c r="AB84" s="43">
        <v>2</v>
      </c>
      <c r="AC84" s="182">
        <v>2</v>
      </c>
      <c r="AD84" s="182">
        <v>2</v>
      </c>
      <c r="AE84" s="43">
        <v>2</v>
      </c>
      <c r="AF84" s="43">
        <v>2</v>
      </c>
      <c r="AG84" s="43">
        <v>2</v>
      </c>
      <c r="AH84" s="43">
        <v>2</v>
      </c>
      <c r="AI84" s="43">
        <v>2</v>
      </c>
      <c r="AJ84" s="43">
        <v>2</v>
      </c>
      <c r="AK84" s="182">
        <v>4</v>
      </c>
      <c r="AL84" s="182">
        <v>2</v>
      </c>
      <c r="AM84" s="182">
        <v>2</v>
      </c>
      <c r="AN84" s="182">
        <v>4</v>
      </c>
      <c r="AO84" s="43"/>
      <c r="AP84" s="179" t="s">
        <v>165</v>
      </c>
      <c r="AQ84" s="179" t="s">
        <v>165</v>
      </c>
      <c r="AR84" s="195" t="s">
        <v>167</v>
      </c>
      <c r="AS84" s="196" t="s">
        <v>167</v>
      </c>
      <c r="AT84" s="199" t="s">
        <v>166</v>
      </c>
      <c r="AU84" s="199" t="s">
        <v>166</v>
      </c>
      <c r="AV84" s="44">
        <f t="shared" si="47"/>
        <v>40</v>
      </c>
      <c r="AW84" s="49">
        <f t="shared" si="48"/>
        <v>70</v>
      </c>
    </row>
    <row r="85" spans="1:49" ht="15.95" customHeight="1" x14ac:dyDescent="0.2">
      <c r="A85" s="291"/>
      <c r="B85" s="3" t="s">
        <v>139</v>
      </c>
      <c r="C85" s="85"/>
      <c r="D85" s="43"/>
      <c r="E85" s="43"/>
      <c r="F85" s="43"/>
      <c r="G85" s="43"/>
      <c r="H85" s="43"/>
      <c r="I85" s="43"/>
      <c r="J85" s="43"/>
      <c r="K85" s="182"/>
      <c r="L85" s="182"/>
      <c r="M85" s="182"/>
      <c r="N85" s="43"/>
      <c r="O85" s="43"/>
      <c r="P85" s="43"/>
      <c r="Q85" s="179" t="s">
        <v>164</v>
      </c>
      <c r="R85" s="179" t="s">
        <v>164</v>
      </c>
      <c r="S85" s="179" t="s">
        <v>164</v>
      </c>
      <c r="T85" s="44">
        <f t="shared" si="46"/>
        <v>0</v>
      </c>
      <c r="U85" s="45" t="s">
        <v>132</v>
      </c>
      <c r="V85" s="46" t="s">
        <v>132</v>
      </c>
      <c r="W85" s="47"/>
      <c r="X85" s="43"/>
      <c r="Y85" s="43"/>
      <c r="Z85" s="43"/>
      <c r="AA85" s="43"/>
      <c r="AB85" s="43"/>
      <c r="AC85" s="182"/>
      <c r="AD85" s="182">
        <v>2</v>
      </c>
      <c r="AE85" s="43"/>
      <c r="AF85" s="43"/>
      <c r="AG85" s="43"/>
      <c r="AH85" s="43"/>
      <c r="AI85" s="43"/>
      <c r="AJ85" s="43"/>
      <c r="AK85" s="182"/>
      <c r="AL85" s="182"/>
      <c r="AM85" s="182"/>
      <c r="AN85" s="182"/>
      <c r="AO85" s="43"/>
      <c r="AP85" s="179" t="s">
        <v>165</v>
      </c>
      <c r="AQ85" s="179" t="s">
        <v>165</v>
      </c>
      <c r="AR85" s="195" t="s">
        <v>167</v>
      </c>
      <c r="AS85" s="196" t="s">
        <v>167</v>
      </c>
      <c r="AT85" s="199" t="s">
        <v>166</v>
      </c>
      <c r="AU85" s="199" t="s">
        <v>166</v>
      </c>
      <c r="AV85" s="44">
        <f t="shared" si="47"/>
        <v>2</v>
      </c>
      <c r="AW85" s="49">
        <f t="shared" si="48"/>
        <v>2</v>
      </c>
    </row>
    <row r="86" spans="1:49" ht="25.5" x14ac:dyDescent="0.2">
      <c r="A86" s="291" t="s">
        <v>47</v>
      </c>
      <c r="B86" s="3" t="s">
        <v>153</v>
      </c>
      <c r="C86" s="82">
        <v>2</v>
      </c>
      <c r="D86" s="54">
        <v>4</v>
      </c>
      <c r="E86" s="124">
        <v>2</v>
      </c>
      <c r="F86" s="124">
        <v>4</v>
      </c>
      <c r="G86" s="124">
        <v>2</v>
      </c>
      <c r="H86" s="54">
        <v>4</v>
      </c>
      <c r="I86" s="54">
        <v>2</v>
      </c>
      <c r="J86" s="124">
        <v>4</v>
      </c>
      <c r="K86" s="184">
        <v>2</v>
      </c>
      <c r="L86" s="184">
        <v>4</v>
      </c>
      <c r="M86" s="184">
        <v>2</v>
      </c>
      <c r="N86" s="124">
        <v>4</v>
      </c>
      <c r="O86" s="124">
        <v>2</v>
      </c>
      <c r="P86" s="75">
        <v>8</v>
      </c>
      <c r="Q86" s="179" t="s">
        <v>164</v>
      </c>
      <c r="R86" s="179" t="s">
        <v>164</v>
      </c>
      <c r="S86" s="179" t="s">
        <v>164</v>
      </c>
      <c r="T86" s="44">
        <f t="shared" ref="T86:T87" si="54">SUM(C86:S86)</f>
        <v>46</v>
      </c>
      <c r="U86" s="45" t="s">
        <v>132</v>
      </c>
      <c r="V86" s="46" t="s">
        <v>132</v>
      </c>
      <c r="W86" s="85"/>
      <c r="X86" s="43"/>
      <c r="Y86" s="43"/>
      <c r="Z86" s="125"/>
      <c r="AA86" s="125"/>
      <c r="AB86" s="125"/>
      <c r="AC86" s="182"/>
      <c r="AD86" s="182"/>
      <c r="AE86" s="125"/>
      <c r="AF86" s="125"/>
      <c r="AG86" s="125"/>
      <c r="AH86" s="125"/>
      <c r="AI86" s="43"/>
      <c r="AJ86" s="43"/>
      <c r="AK86" s="182"/>
      <c r="AL86" s="182"/>
      <c r="AM86" s="182"/>
      <c r="AN86" s="182"/>
      <c r="AO86" s="43"/>
      <c r="AP86" s="179" t="s">
        <v>165</v>
      </c>
      <c r="AQ86" s="179" t="s">
        <v>165</v>
      </c>
      <c r="AR86" s="195" t="s">
        <v>167</v>
      </c>
      <c r="AS86" s="196" t="s">
        <v>167</v>
      </c>
      <c r="AT86" s="199" t="s">
        <v>166</v>
      </c>
      <c r="AU86" s="199" t="s">
        <v>166</v>
      </c>
      <c r="AV86" s="44">
        <f t="shared" ref="AV86:AV87" si="55">SUM(W86:AU86)</f>
        <v>0</v>
      </c>
      <c r="AW86" s="49">
        <f t="shared" ref="AW86:AW87" si="56">T86+AV86</f>
        <v>46</v>
      </c>
    </row>
    <row r="87" spans="1:49" ht="15.95" customHeight="1" thickBot="1" x14ac:dyDescent="0.25">
      <c r="A87" s="289"/>
      <c r="B87" s="14" t="s">
        <v>139</v>
      </c>
      <c r="C87" s="85"/>
      <c r="D87" s="43"/>
      <c r="E87" s="43"/>
      <c r="F87" s="43"/>
      <c r="G87" s="43"/>
      <c r="H87" s="43"/>
      <c r="I87" s="43"/>
      <c r="J87" s="43"/>
      <c r="K87" s="182"/>
      <c r="L87" s="182"/>
      <c r="M87" s="182"/>
      <c r="N87" s="43"/>
      <c r="O87" s="43"/>
      <c r="P87" s="43"/>
      <c r="Q87" s="179" t="s">
        <v>164</v>
      </c>
      <c r="R87" s="179" t="s">
        <v>164</v>
      </c>
      <c r="S87" s="179" t="s">
        <v>164</v>
      </c>
      <c r="T87" s="44">
        <f t="shared" si="54"/>
        <v>0</v>
      </c>
      <c r="U87" s="45" t="s">
        <v>132</v>
      </c>
      <c r="V87" s="46" t="s">
        <v>132</v>
      </c>
      <c r="W87" s="47"/>
      <c r="X87" s="43"/>
      <c r="Y87" s="43"/>
      <c r="Z87" s="43"/>
      <c r="AA87" s="43"/>
      <c r="AB87" s="43"/>
      <c r="AC87" s="182"/>
      <c r="AD87" s="182"/>
      <c r="AE87" s="43"/>
      <c r="AF87" s="43"/>
      <c r="AG87" s="43"/>
      <c r="AH87" s="43"/>
      <c r="AI87" s="43"/>
      <c r="AJ87" s="43"/>
      <c r="AK87" s="182"/>
      <c r="AL87" s="182"/>
      <c r="AM87" s="182"/>
      <c r="AN87" s="182"/>
      <c r="AO87" s="43"/>
      <c r="AP87" s="179" t="s">
        <v>165</v>
      </c>
      <c r="AQ87" s="179" t="s">
        <v>165</v>
      </c>
      <c r="AR87" s="195" t="s">
        <v>167</v>
      </c>
      <c r="AS87" s="196" t="s">
        <v>167</v>
      </c>
      <c r="AT87" s="199" t="s">
        <v>166</v>
      </c>
      <c r="AU87" s="199" t="s">
        <v>166</v>
      </c>
      <c r="AV87" s="44">
        <f t="shared" si="55"/>
        <v>0</v>
      </c>
      <c r="AW87" s="57">
        <f t="shared" si="56"/>
        <v>0</v>
      </c>
    </row>
    <row r="88" spans="1:49" ht="20.100000000000001" customHeight="1" thickBot="1" x14ac:dyDescent="0.25">
      <c r="A88" s="126" t="s">
        <v>52</v>
      </c>
      <c r="B88" s="126" t="s">
        <v>147</v>
      </c>
      <c r="C88" s="58">
        <f t="shared" ref="C88:S88" si="57">C89+C93+C100</f>
        <v>20</v>
      </c>
      <c r="D88" s="59">
        <f t="shared" si="57"/>
        <v>20</v>
      </c>
      <c r="E88" s="59">
        <f t="shared" si="57"/>
        <v>20</v>
      </c>
      <c r="F88" s="59">
        <f t="shared" si="57"/>
        <v>20</v>
      </c>
      <c r="G88" s="59">
        <f t="shared" si="57"/>
        <v>20</v>
      </c>
      <c r="H88" s="59">
        <f t="shared" si="57"/>
        <v>20</v>
      </c>
      <c r="I88" s="59">
        <f t="shared" si="57"/>
        <v>20</v>
      </c>
      <c r="J88" s="59">
        <f t="shared" si="57"/>
        <v>20</v>
      </c>
      <c r="K88" s="59">
        <f t="shared" si="57"/>
        <v>20</v>
      </c>
      <c r="L88" s="59">
        <f t="shared" si="57"/>
        <v>18</v>
      </c>
      <c r="M88" s="59">
        <f t="shared" si="57"/>
        <v>20</v>
      </c>
      <c r="N88" s="59">
        <f t="shared" si="57"/>
        <v>20</v>
      </c>
      <c r="O88" s="59">
        <f t="shared" si="57"/>
        <v>20</v>
      </c>
      <c r="P88" s="59">
        <f t="shared" si="57"/>
        <v>18</v>
      </c>
      <c r="Q88" s="59">
        <f t="shared" si="57"/>
        <v>36</v>
      </c>
      <c r="R88" s="59">
        <f t="shared" si="57"/>
        <v>36</v>
      </c>
      <c r="S88" s="60">
        <f t="shared" si="57"/>
        <v>36</v>
      </c>
      <c r="T88" s="21">
        <f>SUM(C88:S88)</f>
        <v>384</v>
      </c>
      <c r="U88" s="22" t="s">
        <v>132</v>
      </c>
      <c r="V88" s="23" t="s">
        <v>132</v>
      </c>
      <c r="W88" s="58">
        <f t="shared" ref="W88:AU88" si="58">W89+W93+W100</f>
        <v>22</v>
      </c>
      <c r="X88" s="59">
        <f t="shared" si="58"/>
        <v>24</v>
      </c>
      <c r="Y88" s="59">
        <f t="shared" si="58"/>
        <v>22</v>
      </c>
      <c r="Z88" s="59">
        <f t="shared" si="58"/>
        <v>24</v>
      </c>
      <c r="AA88" s="59">
        <f t="shared" si="58"/>
        <v>22</v>
      </c>
      <c r="AB88" s="59">
        <f t="shared" si="58"/>
        <v>24</v>
      </c>
      <c r="AC88" s="59">
        <f t="shared" si="58"/>
        <v>22</v>
      </c>
      <c r="AD88" s="59">
        <f t="shared" si="58"/>
        <v>22</v>
      </c>
      <c r="AE88" s="59">
        <f t="shared" si="58"/>
        <v>22</v>
      </c>
      <c r="AF88" s="59">
        <f t="shared" si="58"/>
        <v>24</v>
      </c>
      <c r="AG88" s="59">
        <f t="shared" si="58"/>
        <v>22</v>
      </c>
      <c r="AH88" s="59">
        <f t="shared" si="58"/>
        <v>24</v>
      </c>
      <c r="AI88" s="59">
        <f t="shared" si="58"/>
        <v>22</v>
      </c>
      <c r="AJ88" s="59">
        <f t="shared" si="58"/>
        <v>24</v>
      </c>
      <c r="AK88" s="59">
        <f t="shared" si="58"/>
        <v>20</v>
      </c>
      <c r="AL88" s="59">
        <f t="shared" si="58"/>
        <v>24</v>
      </c>
      <c r="AM88" s="59">
        <f t="shared" si="58"/>
        <v>22</v>
      </c>
      <c r="AN88" s="59">
        <f t="shared" si="58"/>
        <v>20</v>
      </c>
      <c r="AO88" s="59">
        <f t="shared" si="58"/>
        <v>32</v>
      </c>
      <c r="AP88" s="59">
        <f t="shared" si="58"/>
        <v>36</v>
      </c>
      <c r="AQ88" s="59">
        <f t="shared" si="58"/>
        <v>36</v>
      </c>
      <c r="AR88" s="59">
        <f t="shared" si="58"/>
        <v>36</v>
      </c>
      <c r="AS88" s="59">
        <f t="shared" si="58"/>
        <v>36</v>
      </c>
      <c r="AT88" s="59">
        <f t="shared" si="58"/>
        <v>36</v>
      </c>
      <c r="AU88" s="118">
        <f t="shared" si="58"/>
        <v>36</v>
      </c>
      <c r="AV88" s="25">
        <f>SUM(W88:AU88)</f>
        <v>654</v>
      </c>
      <c r="AW88" s="93">
        <f t="shared" si="48"/>
        <v>1038</v>
      </c>
    </row>
    <row r="89" spans="1:49" ht="50.1" customHeight="1" x14ac:dyDescent="0.2">
      <c r="A89" s="127" t="s">
        <v>53</v>
      </c>
      <c r="B89" s="101" t="s">
        <v>157</v>
      </c>
      <c r="C89" s="102">
        <f t="shared" ref="C89:S89" si="59">SUM(C90:C92)</f>
        <v>10</v>
      </c>
      <c r="D89" s="103">
        <f t="shared" si="59"/>
        <v>10</v>
      </c>
      <c r="E89" s="103">
        <f t="shared" si="59"/>
        <v>10</v>
      </c>
      <c r="F89" s="103">
        <f t="shared" si="59"/>
        <v>10</v>
      </c>
      <c r="G89" s="103">
        <f t="shared" si="59"/>
        <v>10</v>
      </c>
      <c r="H89" s="103">
        <f t="shared" si="59"/>
        <v>10</v>
      </c>
      <c r="I89" s="103">
        <f t="shared" si="59"/>
        <v>10</v>
      </c>
      <c r="J89" s="103">
        <f t="shared" si="59"/>
        <v>10</v>
      </c>
      <c r="K89" s="185">
        <f t="shared" si="59"/>
        <v>10</v>
      </c>
      <c r="L89" s="185">
        <f t="shared" si="59"/>
        <v>10</v>
      </c>
      <c r="M89" s="185">
        <f t="shared" si="59"/>
        <v>10</v>
      </c>
      <c r="N89" s="103">
        <f t="shared" si="59"/>
        <v>10</v>
      </c>
      <c r="O89" s="103">
        <f t="shared" si="59"/>
        <v>10</v>
      </c>
      <c r="P89" s="103">
        <f t="shared" si="59"/>
        <v>8</v>
      </c>
      <c r="Q89" s="187">
        <f t="shared" si="59"/>
        <v>36</v>
      </c>
      <c r="R89" s="187">
        <f t="shared" si="59"/>
        <v>36</v>
      </c>
      <c r="S89" s="188">
        <f t="shared" si="59"/>
        <v>36</v>
      </c>
      <c r="T89" s="128"/>
      <c r="U89" s="33" t="s">
        <v>132</v>
      </c>
      <c r="V89" s="34" t="s">
        <v>132</v>
      </c>
      <c r="W89" s="102">
        <f t="shared" ref="W89:AU89" si="60">SUM(W90:W92)</f>
        <v>6</v>
      </c>
      <c r="X89" s="103">
        <f t="shared" si="60"/>
        <v>8</v>
      </c>
      <c r="Y89" s="103">
        <f t="shared" si="60"/>
        <v>6</v>
      </c>
      <c r="Z89" s="103">
        <f t="shared" si="60"/>
        <v>8</v>
      </c>
      <c r="AA89" s="103">
        <f t="shared" si="60"/>
        <v>6</v>
      </c>
      <c r="AB89" s="103">
        <f t="shared" si="60"/>
        <v>8</v>
      </c>
      <c r="AC89" s="185">
        <f t="shared" si="60"/>
        <v>6</v>
      </c>
      <c r="AD89" s="185">
        <f t="shared" si="60"/>
        <v>8</v>
      </c>
      <c r="AE89" s="103">
        <f t="shared" si="60"/>
        <v>6</v>
      </c>
      <c r="AF89" s="103">
        <f t="shared" si="60"/>
        <v>8</v>
      </c>
      <c r="AG89" s="103">
        <f t="shared" si="60"/>
        <v>6</v>
      </c>
      <c r="AH89" s="103">
        <f t="shared" si="60"/>
        <v>8</v>
      </c>
      <c r="AI89" s="103">
        <f t="shared" si="60"/>
        <v>8</v>
      </c>
      <c r="AJ89" s="103">
        <f t="shared" si="60"/>
        <v>8</v>
      </c>
      <c r="AK89" s="185">
        <f t="shared" si="60"/>
        <v>6</v>
      </c>
      <c r="AL89" s="185">
        <f t="shared" si="60"/>
        <v>6</v>
      </c>
      <c r="AM89" s="185">
        <f t="shared" si="60"/>
        <v>8</v>
      </c>
      <c r="AN89" s="185">
        <f t="shared" si="60"/>
        <v>6</v>
      </c>
      <c r="AO89" s="103">
        <f t="shared" si="60"/>
        <v>8</v>
      </c>
      <c r="AP89" s="187">
        <f t="shared" si="60"/>
        <v>0</v>
      </c>
      <c r="AQ89" s="187">
        <f t="shared" si="60"/>
        <v>0</v>
      </c>
      <c r="AR89" s="204">
        <f t="shared" si="60"/>
        <v>0</v>
      </c>
      <c r="AS89" s="204">
        <f t="shared" si="60"/>
        <v>0</v>
      </c>
      <c r="AT89" s="204">
        <f t="shared" si="60"/>
        <v>0</v>
      </c>
      <c r="AU89" s="205">
        <f t="shared" si="60"/>
        <v>0</v>
      </c>
      <c r="AV89" s="44">
        <f t="shared" ref="AV89:AV101" si="61">SUM(W89:AU89)</f>
        <v>134</v>
      </c>
      <c r="AW89" s="39">
        <f t="shared" si="48"/>
        <v>134</v>
      </c>
    </row>
    <row r="90" spans="1:49" ht="39.950000000000003" customHeight="1" x14ac:dyDescent="0.2">
      <c r="A90" s="291" t="s">
        <v>55</v>
      </c>
      <c r="B90" s="94" t="s">
        <v>159</v>
      </c>
      <c r="C90" s="85">
        <v>10</v>
      </c>
      <c r="D90" s="43">
        <v>10</v>
      </c>
      <c r="E90" s="43">
        <v>10</v>
      </c>
      <c r="F90" s="43">
        <v>10</v>
      </c>
      <c r="G90" s="43">
        <v>10</v>
      </c>
      <c r="H90" s="43">
        <v>10</v>
      </c>
      <c r="I90" s="43">
        <v>10</v>
      </c>
      <c r="J90" s="43">
        <v>10</v>
      </c>
      <c r="K90" s="182">
        <v>8</v>
      </c>
      <c r="L90" s="182">
        <v>8</v>
      </c>
      <c r="M90" s="182">
        <v>8</v>
      </c>
      <c r="N90" s="43">
        <v>10</v>
      </c>
      <c r="O90" s="43">
        <v>10</v>
      </c>
      <c r="P90" s="108">
        <v>8</v>
      </c>
      <c r="Q90" s="179" t="s">
        <v>164</v>
      </c>
      <c r="R90" s="179" t="s">
        <v>164</v>
      </c>
      <c r="S90" s="179" t="s">
        <v>164</v>
      </c>
      <c r="T90" s="44">
        <f t="shared" ref="T90:T101" si="62">SUM(C90:S90)</f>
        <v>132</v>
      </c>
      <c r="U90" s="45" t="s">
        <v>132</v>
      </c>
      <c r="V90" s="46" t="s">
        <v>132</v>
      </c>
      <c r="W90" s="47">
        <v>6</v>
      </c>
      <c r="X90" s="43">
        <v>8</v>
      </c>
      <c r="Y90" s="43">
        <v>6</v>
      </c>
      <c r="Z90" s="43">
        <v>8</v>
      </c>
      <c r="AA90" s="43">
        <v>6</v>
      </c>
      <c r="AB90" s="43">
        <v>8</v>
      </c>
      <c r="AC90" s="182">
        <v>6</v>
      </c>
      <c r="AD90" s="182">
        <v>6</v>
      </c>
      <c r="AE90" s="43">
        <v>6</v>
      </c>
      <c r="AF90" s="43">
        <v>8</v>
      </c>
      <c r="AG90" s="43">
        <v>6</v>
      </c>
      <c r="AH90" s="43">
        <v>8</v>
      </c>
      <c r="AI90" s="43">
        <v>8</v>
      </c>
      <c r="AJ90" s="43">
        <v>8</v>
      </c>
      <c r="AK90" s="182">
        <v>6</v>
      </c>
      <c r="AL90" s="182">
        <v>4</v>
      </c>
      <c r="AM90" s="182">
        <v>6</v>
      </c>
      <c r="AN90" s="182">
        <v>6</v>
      </c>
      <c r="AO90" s="75">
        <v>8</v>
      </c>
      <c r="AP90" s="179" t="s">
        <v>165</v>
      </c>
      <c r="AQ90" s="179" t="s">
        <v>165</v>
      </c>
      <c r="AR90" s="195" t="s">
        <v>167</v>
      </c>
      <c r="AS90" s="196" t="s">
        <v>167</v>
      </c>
      <c r="AT90" s="199" t="s">
        <v>166</v>
      </c>
      <c r="AU90" s="199" t="s">
        <v>166</v>
      </c>
      <c r="AV90" s="44">
        <f t="shared" si="61"/>
        <v>128</v>
      </c>
      <c r="AW90" s="49">
        <f t="shared" si="48"/>
        <v>260</v>
      </c>
    </row>
    <row r="91" spans="1:49" ht="15.95" customHeight="1" x14ac:dyDescent="0.2">
      <c r="A91" s="291"/>
      <c r="B91" s="94" t="s">
        <v>139</v>
      </c>
      <c r="C91" s="83"/>
      <c r="D91" s="69"/>
      <c r="E91" s="69"/>
      <c r="F91" s="69"/>
      <c r="G91" s="69"/>
      <c r="H91" s="69"/>
      <c r="I91" s="69"/>
      <c r="J91" s="69"/>
      <c r="K91" s="183">
        <v>2</v>
      </c>
      <c r="L91" s="183">
        <v>2</v>
      </c>
      <c r="M91" s="183">
        <v>2</v>
      </c>
      <c r="N91" s="69"/>
      <c r="O91" s="69"/>
      <c r="P91" s="69"/>
      <c r="Q91" s="179" t="s">
        <v>164</v>
      </c>
      <c r="R91" s="179" t="s">
        <v>164</v>
      </c>
      <c r="S91" s="179" t="s">
        <v>164</v>
      </c>
      <c r="T91" s="84">
        <f t="shared" si="62"/>
        <v>6</v>
      </c>
      <c r="U91" s="71" t="s">
        <v>132</v>
      </c>
      <c r="V91" s="72" t="s">
        <v>132</v>
      </c>
      <c r="W91" s="99"/>
      <c r="X91" s="69"/>
      <c r="Y91" s="69"/>
      <c r="Z91" s="69"/>
      <c r="AA91" s="69"/>
      <c r="AB91" s="69"/>
      <c r="AC91" s="183"/>
      <c r="AD91" s="183">
        <v>2</v>
      </c>
      <c r="AE91" s="69"/>
      <c r="AF91" s="69"/>
      <c r="AG91" s="69"/>
      <c r="AH91" s="69"/>
      <c r="AI91" s="69"/>
      <c r="AJ91" s="69"/>
      <c r="AK91" s="183"/>
      <c r="AL91" s="183">
        <v>2</v>
      </c>
      <c r="AM91" s="183">
        <v>2</v>
      </c>
      <c r="AN91" s="183"/>
      <c r="AO91" s="69"/>
      <c r="AP91" s="179" t="s">
        <v>165</v>
      </c>
      <c r="AQ91" s="179" t="s">
        <v>165</v>
      </c>
      <c r="AR91" s="195" t="s">
        <v>167</v>
      </c>
      <c r="AS91" s="196" t="s">
        <v>167</v>
      </c>
      <c r="AT91" s="199" t="s">
        <v>166</v>
      </c>
      <c r="AU91" s="199" t="s">
        <v>166</v>
      </c>
      <c r="AV91" s="44">
        <f t="shared" si="61"/>
        <v>6</v>
      </c>
      <c r="AW91" s="49">
        <f t="shared" si="48"/>
        <v>12</v>
      </c>
    </row>
    <row r="92" spans="1:49" ht="15.95" customHeight="1" x14ac:dyDescent="0.2">
      <c r="A92" s="3" t="s">
        <v>161</v>
      </c>
      <c r="B92" s="3" t="s">
        <v>184</v>
      </c>
      <c r="C92" s="130"/>
      <c r="D92" s="131"/>
      <c r="E92" s="43"/>
      <c r="F92" s="43"/>
      <c r="G92" s="43"/>
      <c r="H92" s="43"/>
      <c r="I92" s="43"/>
      <c r="J92" s="43"/>
      <c r="K92" s="182"/>
      <c r="L92" s="182"/>
      <c r="M92" s="182"/>
      <c r="N92" s="43"/>
      <c r="O92" s="43"/>
      <c r="P92" s="43"/>
      <c r="Q92" s="189">
        <v>36</v>
      </c>
      <c r="R92" s="189">
        <v>36</v>
      </c>
      <c r="S92" s="190">
        <v>36</v>
      </c>
      <c r="T92" s="44">
        <f t="shared" si="62"/>
        <v>108</v>
      </c>
      <c r="U92" s="45" t="s">
        <v>132</v>
      </c>
      <c r="V92" s="46" t="s">
        <v>132</v>
      </c>
      <c r="W92" s="47"/>
      <c r="X92" s="43"/>
      <c r="Y92" s="43"/>
      <c r="Z92" s="43"/>
      <c r="AA92" s="43"/>
      <c r="AB92" s="43"/>
      <c r="AC92" s="182"/>
      <c r="AD92" s="182"/>
      <c r="AE92" s="43"/>
      <c r="AF92" s="43"/>
      <c r="AG92" s="43"/>
      <c r="AH92" s="43"/>
      <c r="AI92" s="43"/>
      <c r="AJ92" s="43"/>
      <c r="AK92" s="182"/>
      <c r="AL92" s="182"/>
      <c r="AM92" s="182"/>
      <c r="AN92" s="182"/>
      <c r="AO92" s="43"/>
      <c r="AP92" s="179" t="s">
        <v>165</v>
      </c>
      <c r="AQ92" s="179" t="s">
        <v>165</v>
      </c>
      <c r="AR92" s="195" t="s">
        <v>167</v>
      </c>
      <c r="AS92" s="196" t="s">
        <v>167</v>
      </c>
      <c r="AT92" s="199" t="s">
        <v>166</v>
      </c>
      <c r="AU92" s="199" t="s">
        <v>166</v>
      </c>
      <c r="AV92" s="44">
        <f t="shared" si="61"/>
        <v>0</v>
      </c>
      <c r="AW92" s="49">
        <f t="shared" si="48"/>
        <v>108</v>
      </c>
    </row>
    <row r="93" spans="1:49" ht="65.099999999999994" customHeight="1" x14ac:dyDescent="0.2">
      <c r="A93" s="109" t="s">
        <v>56</v>
      </c>
      <c r="B93" s="109" t="s">
        <v>177</v>
      </c>
      <c r="C93" s="132">
        <f t="shared" ref="C93:S93" si="63">SUM(C94:C99)</f>
        <v>10</v>
      </c>
      <c r="D93" s="133">
        <f t="shared" si="63"/>
        <v>10</v>
      </c>
      <c r="E93" s="133">
        <f t="shared" si="63"/>
        <v>10</v>
      </c>
      <c r="F93" s="133">
        <f t="shared" si="63"/>
        <v>10</v>
      </c>
      <c r="G93" s="133">
        <f t="shared" si="63"/>
        <v>10</v>
      </c>
      <c r="H93" s="133">
        <f t="shared" si="63"/>
        <v>10</v>
      </c>
      <c r="I93" s="133">
        <f t="shared" si="63"/>
        <v>10</v>
      </c>
      <c r="J93" s="133">
        <f t="shared" si="63"/>
        <v>10</v>
      </c>
      <c r="K93" s="192">
        <f t="shared" si="63"/>
        <v>10</v>
      </c>
      <c r="L93" s="192">
        <f t="shared" si="63"/>
        <v>8</v>
      </c>
      <c r="M93" s="192">
        <f t="shared" si="63"/>
        <v>10</v>
      </c>
      <c r="N93" s="133">
        <f t="shared" si="63"/>
        <v>10</v>
      </c>
      <c r="O93" s="133">
        <f t="shared" si="63"/>
        <v>10</v>
      </c>
      <c r="P93" s="133">
        <f t="shared" si="63"/>
        <v>10</v>
      </c>
      <c r="Q93" s="193">
        <f t="shared" ref="Q93" si="64">SUM(Q94:Q99)</f>
        <v>0</v>
      </c>
      <c r="R93" s="193">
        <f t="shared" si="63"/>
        <v>0</v>
      </c>
      <c r="S93" s="194">
        <f t="shared" si="63"/>
        <v>0</v>
      </c>
      <c r="T93" s="44">
        <f t="shared" si="62"/>
        <v>138</v>
      </c>
      <c r="U93" s="45" t="s">
        <v>132</v>
      </c>
      <c r="V93" s="46" t="s">
        <v>132</v>
      </c>
      <c r="W93" s="132">
        <f t="shared" ref="W93:AU93" si="65">SUM(W94:W99)</f>
        <v>12</v>
      </c>
      <c r="X93" s="133">
        <f t="shared" si="65"/>
        <v>14</v>
      </c>
      <c r="Y93" s="133">
        <f t="shared" si="65"/>
        <v>12</v>
      </c>
      <c r="Z93" s="133">
        <f t="shared" si="65"/>
        <v>14</v>
      </c>
      <c r="AA93" s="133">
        <f t="shared" si="65"/>
        <v>12</v>
      </c>
      <c r="AB93" s="133">
        <f t="shared" si="65"/>
        <v>14</v>
      </c>
      <c r="AC93" s="192">
        <f t="shared" si="65"/>
        <v>12</v>
      </c>
      <c r="AD93" s="192">
        <f t="shared" si="65"/>
        <v>12</v>
      </c>
      <c r="AE93" s="133">
        <f t="shared" si="65"/>
        <v>12</v>
      </c>
      <c r="AF93" s="133">
        <f t="shared" si="65"/>
        <v>14</v>
      </c>
      <c r="AG93" s="133">
        <f t="shared" si="65"/>
        <v>12</v>
      </c>
      <c r="AH93" s="133">
        <f t="shared" si="65"/>
        <v>14</v>
      </c>
      <c r="AI93" s="133">
        <f t="shared" si="65"/>
        <v>12</v>
      </c>
      <c r="AJ93" s="133">
        <f t="shared" si="65"/>
        <v>14</v>
      </c>
      <c r="AK93" s="192">
        <f t="shared" si="65"/>
        <v>12</v>
      </c>
      <c r="AL93" s="192">
        <f t="shared" si="65"/>
        <v>14</v>
      </c>
      <c r="AM93" s="192">
        <f t="shared" si="65"/>
        <v>14</v>
      </c>
      <c r="AN93" s="192">
        <f t="shared" si="65"/>
        <v>14</v>
      </c>
      <c r="AO93" s="133">
        <f t="shared" si="65"/>
        <v>14</v>
      </c>
      <c r="AP93" s="193">
        <f t="shared" si="65"/>
        <v>0</v>
      </c>
      <c r="AQ93" s="193">
        <f t="shared" si="65"/>
        <v>0</v>
      </c>
      <c r="AR93" s="200">
        <f t="shared" si="65"/>
        <v>0</v>
      </c>
      <c r="AS93" s="200">
        <f t="shared" si="65"/>
        <v>0</v>
      </c>
      <c r="AT93" s="200">
        <f t="shared" si="65"/>
        <v>36</v>
      </c>
      <c r="AU93" s="203">
        <f t="shared" si="65"/>
        <v>36</v>
      </c>
      <c r="AV93" s="44">
        <f t="shared" si="61"/>
        <v>320</v>
      </c>
      <c r="AW93" s="49">
        <f t="shared" si="48"/>
        <v>458</v>
      </c>
    </row>
    <row r="94" spans="1:49" ht="52.5" customHeight="1" x14ac:dyDescent="0.2">
      <c r="A94" s="291" t="s">
        <v>74</v>
      </c>
      <c r="B94" s="94" t="s">
        <v>178</v>
      </c>
      <c r="C94" s="85">
        <v>10</v>
      </c>
      <c r="D94" s="43">
        <v>10</v>
      </c>
      <c r="E94" s="43">
        <v>10</v>
      </c>
      <c r="F94" s="43">
        <v>10</v>
      </c>
      <c r="G94" s="43">
        <v>10</v>
      </c>
      <c r="H94" s="43">
        <v>10</v>
      </c>
      <c r="I94" s="43">
        <v>10</v>
      </c>
      <c r="J94" s="43">
        <v>10</v>
      </c>
      <c r="K94" s="182">
        <v>8</v>
      </c>
      <c r="L94" s="182">
        <v>8</v>
      </c>
      <c r="M94" s="182">
        <v>10</v>
      </c>
      <c r="N94" s="43">
        <v>10</v>
      </c>
      <c r="O94" s="43">
        <v>10</v>
      </c>
      <c r="P94" s="75">
        <v>8</v>
      </c>
      <c r="Q94" s="179"/>
      <c r="R94" s="179"/>
      <c r="S94" s="179"/>
      <c r="T94" s="44">
        <f t="shared" si="62"/>
        <v>134</v>
      </c>
      <c r="U94" s="45" t="s">
        <v>132</v>
      </c>
      <c r="V94" s="46" t="s">
        <v>132</v>
      </c>
      <c r="W94" s="85">
        <v>4</v>
      </c>
      <c r="X94" s="43">
        <v>4</v>
      </c>
      <c r="Y94" s="43">
        <v>4</v>
      </c>
      <c r="Z94" s="43">
        <v>4</v>
      </c>
      <c r="AA94" s="43">
        <v>4</v>
      </c>
      <c r="AB94" s="43">
        <v>4</v>
      </c>
      <c r="AC94" s="182">
        <v>2</v>
      </c>
      <c r="AD94" s="182">
        <v>4</v>
      </c>
      <c r="AE94" s="43">
        <v>4</v>
      </c>
      <c r="AF94" s="43">
        <v>4</v>
      </c>
      <c r="AG94" s="43">
        <v>4</v>
      </c>
      <c r="AH94" s="43">
        <v>4</v>
      </c>
      <c r="AI94" s="43">
        <v>4</v>
      </c>
      <c r="AJ94" s="43">
        <v>4</v>
      </c>
      <c r="AK94" s="182">
        <v>2</v>
      </c>
      <c r="AL94" s="182">
        <v>2</v>
      </c>
      <c r="AM94" s="182">
        <v>2</v>
      </c>
      <c r="AN94" s="182">
        <v>2</v>
      </c>
      <c r="AO94" s="108">
        <v>4</v>
      </c>
      <c r="AP94" s="179" t="s">
        <v>165</v>
      </c>
      <c r="AQ94" s="179" t="s">
        <v>165</v>
      </c>
      <c r="AR94" s="195" t="s">
        <v>167</v>
      </c>
      <c r="AS94" s="196" t="s">
        <v>167</v>
      </c>
      <c r="AT94" s="199" t="s">
        <v>166</v>
      </c>
      <c r="AU94" s="199" t="s">
        <v>166</v>
      </c>
      <c r="AV94" s="44">
        <f t="shared" si="61"/>
        <v>66</v>
      </c>
      <c r="AW94" s="49">
        <f t="shared" si="48"/>
        <v>200</v>
      </c>
    </row>
    <row r="95" spans="1:49" ht="15.95" customHeight="1" x14ac:dyDescent="0.2">
      <c r="A95" s="291"/>
      <c r="B95" s="94" t="s">
        <v>139</v>
      </c>
      <c r="C95" s="83"/>
      <c r="D95" s="69"/>
      <c r="E95" s="69"/>
      <c r="F95" s="69"/>
      <c r="G95" s="69"/>
      <c r="H95" s="69"/>
      <c r="I95" s="69"/>
      <c r="J95" s="69"/>
      <c r="K95" s="183">
        <v>2</v>
      </c>
      <c r="L95" s="183"/>
      <c r="M95" s="183"/>
      <c r="N95" s="69"/>
      <c r="O95" s="69"/>
      <c r="P95" s="69">
        <v>2</v>
      </c>
      <c r="Q95" s="179"/>
      <c r="R95" s="179"/>
      <c r="S95" s="179"/>
      <c r="T95" s="84">
        <f t="shared" si="62"/>
        <v>4</v>
      </c>
      <c r="U95" s="71" t="s">
        <v>132</v>
      </c>
      <c r="V95" s="72" t="s">
        <v>132</v>
      </c>
      <c r="W95" s="99"/>
      <c r="X95" s="69"/>
      <c r="Y95" s="69"/>
      <c r="Z95" s="69"/>
      <c r="AA95" s="69"/>
      <c r="AB95" s="69"/>
      <c r="AC95" s="183">
        <v>2</v>
      </c>
      <c r="AD95" s="183"/>
      <c r="AE95" s="69"/>
      <c r="AF95" s="69"/>
      <c r="AG95" s="69"/>
      <c r="AH95" s="69"/>
      <c r="AI95" s="69"/>
      <c r="AJ95" s="69"/>
      <c r="AK95" s="183">
        <v>2</v>
      </c>
      <c r="AL95" s="183">
        <v>2</v>
      </c>
      <c r="AM95" s="183">
        <v>2</v>
      </c>
      <c r="AN95" s="183">
        <v>2</v>
      </c>
      <c r="AO95" s="69"/>
      <c r="AP95" s="179" t="s">
        <v>165</v>
      </c>
      <c r="AQ95" s="179" t="s">
        <v>165</v>
      </c>
      <c r="AR95" s="195" t="s">
        <v>167</v>
      </c>
      <c r="AS95" s="196" t="s">
        <v>167</v>
      </c>
      <c r="AT95" s="199" t="s">
        <v>166</v>
      </c>
      <c r="AU95" s="199" t="s">
        <v>166</v>
      </c>
      <c r="AV95" s="44">
        <f t="shared" si="61"/>
        <v>10</v>
      </c>
      <c r="AW95" s="49">
        <f t="shared" si="48"/>
        <v>14</v>
      </c>
    </row>
    <row r="96" spans="1:49" s="134" customFormat="1" ht="54" customHeight="1" x14ac:dyDescent="0.2">
      <c r="A96" s="291" t="s">
        <v>175</v>
      </c>
      <c r="B96" s="3" t="s">
        <v>179</v>
      </c>
      <c r="C96" s="85"/>
      <c r="D96" s="43"/>
      <c r="E96" s="43"/>
      <c r="F96" s="43"/>
      <c r="G96" s="43"/>
      <c r="H96" s="43"/>
      <c r="I96" s="43"/>
      <c r="J96" s="43"/>
      <c r="K96" s="182"/>
      <c r="L96" s="182"/>
      <c r="M96" s="182"/>
      <c r="N96" s="43"/>
      <c r="O96" s="43"/>
      <c r="P96" s="43"/>
      <c r="Q96" s="179"/>
      <c r="R96" s="179"/>
      <c r="S96" s="179"/>
      <c r="T96" s="44">
        <f t="shared" si="62"/>
        <v>0</v>
      </c>
      <c r="U96" s="45" t="s">
        <v>132</v>
      </c>
      <c r="V96" s="46" t="s">
        <v>132</v>
      </c>
      <c r="W96" s="85">
        <v>8</v>
      </c>
      <c r="X96" s="43">
        <v>10</v>
      </c>
      <c r="Y96" s="43">
        <v>8</v>
      </c>
      <c r="Z96" s="43">
        <v>10</v>
      </c>
      <c r="AA96" s="43">
        <v>8</v>
      </c>
      <c r="AB96" s="43">
        <v>10</v>
      </c>
      <c r="AC96" s="182">
        <v>8</v>
      </c>
      <c r="AD96" s="182">
        <v>6</v>
      </c>
      <c r="AE96" s="43">
        <v>8</v>
      </c>
      <c r="AF96" s="43">
        <v>10</v>
      </c>
      <c r="AG96" s="43">
        <v>8</v>
      </c>
      <c r="AH96" s="43">
        <v>10</v>
      </c>
      <c r="AI96" s="43">
        <v>8</v>
      </c>
      <c r="AJ96" s="43">
        <v>10</v>
      </c>
      <c r="AK96" s="182">
        <v>8</v>
      </c>
      <c r="AL96" s="182">
        <v>8</v>
      </c>
      <c r="AM96" s="182">
        <v>8</v>
      </c>
      <c r="AN96" s="75">
        <v>10</v>
      </c>
      <c r="AO96" s="69"/>
      <c r="AP96" s="179" t="s">
        <v>165</v>
      </c>
      <c r="AQ96" s="179" t="s">
        <v>165</v>
      </c>
      <c r="AR96" s="195" t="s">
        <v>167</v>
      </c>
      <c r="AS96" s="196" t="s">
        <v>167</v>
      </c>
      <c r="AT96" s="199" t="s">
        <v>166</v>
      </c>
      <c r="AU96" s="199" t="s">
        <v>166</v>
      </c>
      <c r="AV96" s="44">
        <f t="shared" si="61"/>
        <v>156</v>
      </c>
      <c r="AW96" s="49">
        <f t="shared" si="48"/>
        <v>156</v>
      </c>
    </row>
    <row r="97" spans="1:49" ht="15.95" customHeight="1" x14ac:dyDescent="0.2">
      <c r="A97" s="291"/>
      <c r="B97" s="94" t="s">
        <v>139</v>
      </c>
      <c r="C97" s="83"/>
      <c r="D97" s="69"/>
      <c r="E97" s="69"/>
      <c r="F97" s="69"/>
      <c r="G97" s="69"/>
      <c r="H97" s="69"/>
      <c r="I97" s="69"/>
      <c r="J97" s="69"/>
      <c r="K97" s="183"/>
      <c r="L97" s="183"/>
      <c r="M97" s="183"/>
      <c r="N97" s="69"/>
      <c r="O97" s="69"/>
      <c r="P97" s="69"/>
      <c r="Q97" s="179"/>
      <c r="R97" s="179"/>
      <c r="S97" s="179"/>
      <c r="T97" s="84">
        <f t="shared" si="62"/>
        <v>0</v>
      </c>
      <c r="U97" s="71" t="s">
        <v>132</v>
      </c>
      <c r="V97" s="72" t="s">
        <v>132</v>
      </c>
      <c r="W97" s="99"/>
      <c r="X97" s="69"/>
      <c r="Y97" s="69"/>
      <c r="Z97" s="69"/>
      <c r="AA97" s="69"/>
      <c r="AB97" s="69"/>
      <c r="AC97" s="183"/>
      <c r="AD97" s="183">
        <v>2</v>
      </c>
      <c r="AE97" s="69"/>
      <c r="AF97" s="69"/>
      <c r="AG97" s="69"/>
      <c r="AH97" s="69"/>
      <c r="AI97" s="69"/>
      <c r="AJ97" s="69"/>
      <c r="AK97" s="183"/>
      <c r="AL97" s="183">
        <v>2</v>
      </c>
      <c r="AM97" s="183">
        <v>2</v>
      </c>
      <c r="AN97" s="183"/>
      <c r="AO97" s="69"/>
      <c r="AP97" s="179" t="s">
        <v>165</v>
      </c>
      <c r="AQ97" s="179" t="s">
        <v>165</v>
      </c>
      <c r="AR97" s="195" t="s">
        <v>167</v>
      </c>
      <c r="AS97" s="196" t="s">
        <v>167</v>
      </c>
      <c r="AT97" s="199" t="s">
        <v>166</v>
      </c>
      <c r="AU97" s="199" t="s">
        <v>166</v>
      </c>
      <c r="AV97" s="44">
        <f t="shared" si="61"/>
        <v>6</v>
      </c>
      <c r="AW97" s="49">
        <f t="shared" si="48"/>
        <v>6</v>
      </c>
    </row>
    <row r="98" spans="1:49" ht="15.75" x14ac:dyDescent="0.25">
      <c r="A98" s="2" t="s">
        <v>58</v>
      </c>
      <c r="B98" s="94" t="s">
        <v>73</v>
      </c>
      <c r="C98" s="113"/>
      <c r="D98" s="114"/>
      <c r="E98" s="69"/>
      <c r="F98" s="69"/>
      <c r="G98" s="69"/>
      <c r="H98" s="69"/>
      <c r="I98" s="69"/>
      <c r="J98" s="69"/>
      <c r="K98" s="183"/>
      <c r="L98" s="183"/>
      <c r="M98" s="183"/>
      <c r="N98" s="69"/>
      <c r="O98" s="69"/>
      <c r="P98" s="69"/>
      <c r="Q98" s="179"/>
      <c r="R98" s="179"/>
      <c r="S98" s="179"/>
      <c r="T98" s="84">
        <f t="shared" si="62"/>
        <v>0</v>
      </c>
      <c r="U98" s="135" t="s">
        <v>132</v>
      </c>
      <c r="V98" s="136" t="s">
        <v>132</v>
      </c>
      <c r="W98" s="83"/>
      <c r="X98" s="69"/>
      <c r="Y98" s="69"/>
      <c r="Z98" s="69"/>
      <c r="AA98" s="69"/>
      <c r="AB98" s="69"/>
      <c r="AC98" s="183"/>
      <c r="AD98" s="183"/>
      <c r="AE98" s="69"/>
      <c r="AF98" s="69"/>
      <c r="AG98" s="69"/>
      <c r="AH98" s="69"/>
      <c r="AI98" s="69"/>
      <c r="AJ98" s="69"/>
      <c r="AK98" s="183"/>
      <c r="AL98" s="183"/>
      <c r="AM98" s="183"/>
      <c r="AN98" s="183"/>
      <c r="AO98" s="69"/>
      <c r="AP98" s="179" t="s">
        <v>165</v>
      </c>
      <c r="AQ98" s="179" t="s">
        <v>165</v>
      </c>
      <c r="AR98" s="195" t="s">
        <v>167</v>
      </c>
      <c r="AS98" s="195" t="s">
        <v>167</v>
      </c>
      <c r="AT98" s="201">
        <v>36</v>
      </c>
      <c r="AU98" s="202">
        <v>36</v>
      </c>
      <c r="AV98" s="44">
        <f t="shared" si="61"/>
        <v>72</v>
      </c>
      <c r="AW98" s="49">
        <f t="shared" si="48"/>
        <v>72</v>
      </c>
    </row>
    <row r="99" spans="1:49" ht="15.75" x14ac:dyDescent="0.25">
      <c r="A99" s="2" t="s">
        <v>56</v>
      </c>
      <c r="B99" s="94" t="s">
        <v>101</v>
      </c>
      <c r="C99" s="113"/>
      <c r="D99" s="114"/>
      <c r="E99" s="69"/>
      <c r="F99" s="69"/>
      <c r="G99" s="69"/>
      <c r="H99" s="69"/>
      <c r="I99" s="69"/>
      <c r="J99" s="69"/>
      <c r="K99" s="183"/>
      <c r="L99" s="183"/>
      <c r="M99" s="183"/>
      <c r="N99" s="69"/>
      <c r="O99" s="69"/>
      <c r="P99" s="69"/>
      <c r="Q99" s="179"/>
      <c r="R99" s="179"/>
      <c r="S99" s="179"/>
      <c r="T99" s="84">
        <f t="shared" si="62"/>
        <v>0</v>
      </c>
      <c r="U99" s="135" t="s">
        <v>132</v>
      </c>
      <c r="V99" s="136" t="s">
        <v>132</v>
      </c>
      <c r="W99" s="83"/>
      <c r="X99" s="69"/>
      <c r="Y99" s="69"/>
      <c r="Z99" s="69"/>
      <c r="AA99" s="69"/>
      <c r="AB99" s="69"/>
      <c r="AC99" s="183"/>
      <c r="AD99" s="183"/>
      <c r="AE99" s="69"/>
      <c r="AF99" s="69"/>
      <c r="AG99" s="69"/>
      <c r="AH99" s="69"/>
      <c r="AI99" s="69"/>
      <c r="AJ99" s="69"/>
      <c r="AK99" s="183"/>
      <c r="AL99" s="183"/>
      <c r="AM99" s="183"/>
      <c r="AN99" s="183"/>
      <c r="AO99" s="249">
        <v>10</v>
      </c>
      <c r="AP99" s="179" t="s">
        <v>165</v>
      </c>
      <c r="AQ99" s="179" t="s">
        <v>165</v>
      </c>
      <c r="AR99" s="195" t="s">
        <v>167</v>
      </c>
      <c r="AS99" s="196" t="s">
        <v>167</v>
      </c>
      <c r="AT99" s="199"/>
      <c r="AU99" s="199"/>
      <c r="AV99" s="44">
        <f t="shared" si="61"/>
        <v>10</v>
      </c>
      <c r="AW99" s="49">
        <f t="shared" si="48"/>
        <v>10</v>
      </c>
    </row>
    <row r="100" spans="1:49" s="134" customFormat="1" ht="54" customHeight="1" x14ac:dyDescent="0.2">
      <c r="A100" s="109" t="s">
        <v>78</v>
      </c>
      <c r="B100" s="109" t="s">
        <v>193</v>
      </c>
      <c r="C100" s="132">
        <f t="shared" ref="C100:S100" si="66">SUM(C101:C105)</f>
        <v>0</v>
      </c>
      <c r="D100" s="133">
        <f t="shared" si="66"/>
        <v>0</v>
      </c>
      <c r="E100" s="133">
        <f t="shared" si="66"/>
        <v>0</v>
      </c>
      <c r="F100" s="133">
        <f t="shared" si="66"/>
        <v>0</v>
      </c>
      <c r="G100" s="133">
        <f t="shared" si="66"/>
        <v>0</v>
      </c>
      <c r="H100" s="133">
        <f t="shared" si="66"/>
        <v>0</v>
      </c>
      <c r="I100" s="133">
        <f t="shared" si="66"/>
        <v>0</v>
      </c>
      <c r="J100" s="133">
        <f t="shared" si="66"/>
        <v>0</v>
      </c>
      <c r="K100" s="192">
        <f t="shared" si="66"/>
        <v>0</v>
      </c>
      <c r="L100" s="192">
        <f t="shared" si="66"/>
        <v>0</v>
      </c>
      <c r="M100" s="192">
        <f t="shared" si="66"/>
        <v>0</v>
      </c>
      <c r="N100" s="133">
        <f t="shared" si="66"/>
        <v>0</v>
      </c>
      <c r="O100" s="133">
        <f t="shared" si="66"/>
        <v>0</v>
      </c>
      <c r="P100" s="133">
        <f t="shared" si="66"/>
        <v>0</v>
      </c>
      <c r="Q100" s="193">
        <f t="shared" ref="Q100" si="67">SUM(Q101:Q105)</f>
        <v>0</v>
      </c>
      <c r="R100" s="193">
        <f t="shared" si="66"/>
        <v>0</v>
      </c>
      <c r="S100" s="194">
        <f t="shared" si="66"/>
        <v>0</v>
      </c>
      <c r="T100" s="44">
        <f t="shared" si="62"/>
        <v>0</v>
      </c>
      <c r="U100" s="45" t="s">
        <v>132</v>
      </c>
      <c r="V100" s="46" t="s">
        <v>132</v>
      </c>
      <c r="W100" s="132">
        <f t="shared" ref="W100:AU100" si="68">SUM(W101:W105)</f>
        <v>4</v>
      </c>
      <c r="X100" s="133">
        <f t="shared" si="68"/>
        <v>2</v>
      </c>
      <c r="Y100" s="133">
        <f t="shared" si="68"/>
        <v>4</v>
      </c>
      <c r="Z100" s="133">
        <f t="shared" si="68"/>
        <v>2</v>
      </c>
      <c r="AA100" s="133">
        <f t="shared" si="68"/>
        <v>4</v>
      </c>
      <c r="AB100" s="133">
        <f t="shared" si="68"/>
        <v>2</v>
      </c>
      <c r="AC100" s="192">
        <f t="shared" si="68"/>
        <v>4</v>
      </c>
      <c r="AD100" s="192">
        <f t="shared" si="68"/>
        <v>2</v>
      </c>
      <c r="AE100" s="133">
        <f t="shared" si="68"/>
        <v>4</v>
      </c>
      <c r="AF100" s="133">
        <f t="shared" si="68"/>
        <v>2</v>
      </c>
      <c r="AG100" s="133">
        <f t="shared" si="68"/>
        <v>4</v>
      </c>
      <c r="AH100" s="133">
        <f t="shared" si="68"/>
        <v>2</v>
      </c>
      <c r="AI100" s="133">
        <f t="shared" si="68"/>
        <v>2</v>
      </c>
      <c r="AJ100" s="133">
        <f t="shared" si="68"/>
        <v>2</v>
      </c>
      <c r="AK100" s="182">
        <f t="shared" si="68"/>
        <v>2</v>
      </c>
      <c r="AL100" s="182">
        <f t="shared" si="68"/>
        <v>4</v>
      </c>
      <c r="AM100" s="182">
        <f t="shared" si="68"/>
        <v>0</v>
      </c>
      <c r="AN100" s="182">
        <f t="shared" si="68"/>
        <v>0</v>
      </c>
      <c r="AO100" s="133">
        <f t="shared" si="68"/>
        <v>10</v>
      </c>
      <c r="AP100" s="193">
        <f t="shared" si="68"/>
        <v>36</v>
      </c>
      <c r="AQ100" s="193">
        <f t="shared" si="68"/>
        <v>36</v>
      </c>
      <c r="AR100" s="200">
        <f t="shared" si="68"/>
        <v>36</v>
      </c>
      <c r="AS100" s="200">
        <f t="shared" si="68"/>
        <v>36</v>
      </c>
      <c r="AT100" s="200">
        <f t="shared" si="68"/>
        <v>0</v>
      </c>
      <c r="AU100" s="200">
        <f t="shared" si="68"/>
        <v>0</v>
      </c>
      <c r="AV100" s="44">
        <f t="shared" si="61"/>
        <v>200</v>
      </c>
      <c r="AW100" s="49">
        <f t="shared" si="48"/>
        <v>200</v>
      </c>
    </row>
    <row r="101" spans="1:49" ht="25.5" x14ac:dyDescent="0.2">
      <c r="A101" s="289" t="s">
        <v>82</v>
      </c>
      <c r="B101" s="94" t="s">
        <v>194</v>
      </c>
      <c r="C101" s="85"/>
      <c r="D101" s="43"/>
      <c r="E101" s="43"/>
      <c r="F101" s="43"/>
      <c r="G101" s="43"/>
      <c r="H101" s="43"/>
      <c r="I101" s="43"/>
      <c r="J101" s="43"/>
      <c r="K101" s="182"/>
      <c r="L101" s="182"/>
      <c r="M101" s="182"/>
      <c r="N101" s="43"/>
      <c r="O101" s="43"/>
      <c r="P101" s="43"/>
      <c r="Q101" s="179"/>
      <c r="R101" s="179"/>
      <c r="S101" s="179"/>
      <c r="T101" s="44">
        <f t="shared" si="62"/>
        <v>0</v>
      </c>
      <c r="U101" s="45" t="s">
        <v>132</v>
      </c>
      <c r="V101" s="46" t="s">
        <v>132</v>
      </c>
      <c r="W101" s="85">
        <v>4</v>
      </c>
      <c r="X101" s="43">
        <v>2</v>
      </c>
      <c r="Y101" s="43">
        <v>4</v>
      </c>
      <c r="Z101" s="43">
        <v>2</v>
      </c>
      <c r="AA101" s="43">
        <v>4</v>
      </c>
      <c r="AB101" s="43">
        <v>2</v>
      </c>
      <c r="AC101" s="182">
        <v>2</v>
      </c>
      <c r="AD101" s="182">
        <v>2</v>
      </c>
      <c r="AE101" s="43">
        <v>4</v>
      </c>
      <c r="AF101" s="43">
        <v>2</v>
      </c>
      <c r="AG101" s="43">
        <v>4</v>
      </c>
      <c r="AH101" s="43">
        <v>2</v>
      </c>
      <c r="AI101" s="43">
        <v>2</v>
      </c>
      <c r="AJ101" s="43">
        <v>2</v>
      </c>
      <c r="AK101" s="182">
        <v>2</v>
      </c>
      <c r="AL101" s="182">
        <v>2</v>
      </c>
      <c r="AM101" s="182"/>
      <c r="AN101" s="182"/>
      <c r="AO101" s="43"/>
      <c r="AP101" s="179" t="s">
        <v>165</v>
      </c>
      <c r="AQ101" s="179" t="s">
        <v>165</v>
      </c>
      <c r="AR101" s="195" t="s">
        <v>167</v>
      </c>
      <c r="AS101" s="196" t="s">
        <v>167</v>
      </c>
      <c r="AT101" s="199"/>
      <c r="AU101" s="199"/>
      <c r="AV101" s="44">
        <f t="shared" si="61"/>
        <v>42</v>
      </c>
      <c r="AW101" s="49">
        <f t="shared" si="48"/>
        <v>42</v>
      </c>
    </row>
    <row r="102" spans="1:49" ht="15.95" customHeight="1" x14ac:dyDescent="0.2">
      <c r="A102" s="290"/>
      <c r="B102" s="94" t="s">
        <v>139</v>
      </c>
      <c r="C102" s="83"/>
      <c r="D102" s="69"/>
      <c r="E102" s="69"/>
      <c r="F102" s="69"/>
      <c r="G102" s="69"/>
      <c r="H102" s="69"/>
      <c r="I102" s="69"/>
      <c r="J102" s="69"/>
      <c r="K102" s="183"/>
      <c r="L102" s="183"/>
      <c r="M102" s="183"/>
      <c r="N102" s="69"/>
      <c r="O102" s="69"/>
      <c r="P102" s="69"/>
      <c r="Q102" s="179"/>
      <c r="R102" s="179"/>
      <c r="S102" s="179"/>
      <c r="T102" s="84">
        <f t="shared" ref="T102" si="69">SUM(C102:S102)</f>
        <v>0</v>
      </c>
      <c r="U102" s="71" t="s">
        <v>132</v>
      </c>
      <c r="V102" s="72" t="s">
        <v>132</v>
      </c>
      <c r="W102" s="99"/>
      <c r="X102" s="69"/>
      <c r="Y102" s="69"/>
      <c r="Z102" s="69"/>
      <c r="AA102" s="69"/>
      <c r="AB102" s="69"/>
      <c r="AC102" s="183">
        <v>2</v>
      </c>
      <c r="AD102" s="183"/>
      <c r="AE102" s="69"/>
      <c r="AF102" s="69"/>
      <c r="AG102" s="69"/>
      <c r="AH102" s="69"/>
      <c r="AI102" s="69"/>
      <c r="AJ102" s="69"/>
      <c r="AK102" s="183"/>
      <c r="AL102" s="183">
        <v>2</v>
      </c>
      <c r="AM102" s="183"/>
      <c r="AN102" s="183"/>
      <c r="AO102" s="261"/>
      <c r="AP102" s="179" t="s">
        <v>165</v>
      </c>
      <c r="AQ102" s="179" t="s">
        <v>165</v>
      </c>
      <c r="AR102" s="195" t="s">
        <v>167</v>
      </c>
      <c r="AS102" s="196" t="s">
        <v>167</v>
      </c>
      <c r="AT102" s="199"/>
      <c r="AU102" s="199"/>
      <c r="AV102" s="44">
        <f t="shared" ref="AV102" si="70">SUM(W102:AU102)</f>
        <v>4</v>
      </c>
      <c r="AW102" s="49">
        <f t="shared" ref="AW102" si="71">T102+AV102</f>
        <v>4</v>
      </c>
    </row>
    <row r="103" spans="1:49" ht="15.75" x14ac:dyDescent="0.2">
      <c r="A103" s="12" t="s">
        <v>83</v>
      </c>
      <c r="B103" s="3" t="s">
        <v>65</v>
      </c>
      <c r="C103" s="52"/>
      <c r="D103" s="53"/>
      <c r="E103" s="43"/>
      <c r="F103" s="43"/>
      <c r="G103" s="43"/>
      <c r="H103" s="43"/>
      <c r="I103" s="43"/>
      <c r="J103" s="43"/>
      <c r="K103" s="182"/>
      <c r="L103" s="182"/>
      <c r="M103" s="182"/>
      <c r="N103" s="43"/>
      <c r="O103" s="43"/>
      <c r="P103" s="43"/>
      <c r="Q103" s="179"/>
      <c r="R103" s="179"/>
      <c r="S103" s="179"/>
      <c r="T103" s="44">
        <f t="shared" ref="T103:T105" si="72">SUM(C103:S103)</f>
        <v>0</v>
      </c>
      <c r="U103" s="45" t="s">
        <v>132</v>
      </c>
      <c r="V103" s="46" t="s">
        <v>132</v>
      </c>
      <c r="W103" s="85"/>
      <c r="X103" s="43"/>
      <c r="Y103" s="43"/>
      <c r="Z103" s="43"/>
      <c r="AA103" s="43"/>
      <c r="AB103" s="43"/>
      <c r="AC103" s="182"/>
      <c r="AD103" s="182"/>
      <c r="AE103" s="43"/>
      <c r="AF103" s="43"/>
      <c r="AG103" s="43"/>
      <c r="AH103" s="43"/>
      <c r="AI103" s="108"/>
      <c r="AJ103" s="108"/>
      <c r="AK103" s="182"/>
      <c r="AL103" s="182"/>
      <c r="AM103" s="182"/>
      <c r="AN103" s="182"/>
      <c r="AO103" s="261"/>
      <c r="AP103" s="189">
        <v>36</v>
      </c>
      <c r="AQ103" s="189">
        <v>36</v>
      </c>
      <c r="AR103" s="195" t="s">
        <v>167</v>
      </c>
      <c r="AS103" s="196" t="s">
        <v>167</v>
      </c>
      <c r="AT103" s="199"/>
      <c r="AU103" s="199"/>
      <c r="AV103" s="44">
        <f t="shared" ref="AV103:AV105" si="73">SUM(W103:AU103)</f>
        <v>72</v>
      </c>
      <c r="AW103" s="49">
        <f t="shared" ref="AW103:AW105" si="74">T103+AV103</f>
        <v>72</v>
      </c>
    </row>
    <row r="104" spans="1:49" ht="15.75" x14ac:dyDescent="0.25">
      <c r="A104" s="12" t="s">
        <v>185</v>
      </c>
      <c r="B104" s="94" t="s">
        <v>73</v>
      </c>
      <c r="C104" s="113"/>
      <c r="D104" s="114"/>
      <c r="E104" s="69"/>
      <c r="F104" s="69"/>
      <c r="G104" s="69"/>
      <c r="H104" s="69"/>
      <c r="I104" s="69"/>
      <c r="J104" s="69"/>
      <c r="K104" s="183"/>
      <c r="L104" s="183"/>
      <c r="M104" s="183"/>
      <c r="N104" s="69"/>
      <c r="O104" s="69"/>
      <c r="P104" s="69"/>
      <c r="Q104" s="179"/>
      <c r="R104" s="179"/>
      <c r="S104" s="179"/>
      <c r="T104" s="84">
        <f t="shared" si="72"/>
        <v>0</v>
      </c>
      <c r="U104" s="135" t="s">
        <v>132</v>
      </c>
      <c r="V104" s="136" t="s">
        <v>132</v>
      </c>
      <c r="W104" s="83"/>
      <c r="X104" s="69"/>
      <c r="Y104" s="69"/>
      <c r="Z104" s="69"/>
      <c r="AA104" s="69"/>
      <c r="AB104" s="69"/>
      <c r="AC104" s="183"/>
      <c r="AD104" s="183"/>
      <c r="AE104" s="69"/>
      <c r="AF104" s="69"/>
      <c r="AG104" s="69"/>
      <c r="AH104" s="69"/>
      <c r="AI104" s="69"/>
      <c r="AJ104" s="69"/>
      <c r="AK104" s="183"/>
      <c r="AL104" s="183"/>
      <c r="AM104" s="183"/>
      <c r="AN104" s="183"/>
      <c r="AO104" s="69"/>
      <c r="AP104" s="179"/>
      <c r="AQ104" s="179"/>
      <c r="AR104" s="197">
        <v>36</v>
      </c>
      <c r="AS104" s="198">
        <v>36</v>
      </c>
      <c r="AT104" s="199"/>
      <c r="AU104" s="199"/>
      <c r="AV104" s="44">
        <f t="shared" si="73"/>
        <v>72</v>
      </c>
      <c r="AW104" s="49">
        <f t="shared" si="74"/>
        <v>72</v>
      </c>
    </row>
    <row r="105" spans="1:49" ht="16.5" thickBot="1" x14ac:dyDescent="0.3">
      <c r="A105" s="12" t="s">
        <v>78</v>
      </c>
      <c r="B105" s="94" t="s">
        <v>101</v>
      </c>
      <c r="C105" s="113"/>
      <c r="D105" s="114"/>
      <c r="E105" s="69"/>
      <c r="F105" s="69"/>
      <c r="G105" s="69"/>
      <c r="H105" s="69"/>
      <c r="I105" s="69"/>
      <c r="J105" s="69"/>
      <c r="K105" s="183"/>
      <c r="L105" s="183"/>
      <c r="M105" s="183"/>
      <c r="N105" s="69"/>
      <c r="O105" s="69"/>
      <c r="P105" s="69"/>
      <c r="Q105" s="179"/>
      <c r="R105" s="179"/>
      <c r="S105" s="179"/>
      <c r="T105" s="84">
        <f t="shared" si="72"/>
        <v>0</v>
      </c>
      <c r="U105" s="135" t="s">
        <v>132</v>
      </c>
      <c r="V105" s="136" t="s">
        <v>132</v>
      </c>
      <c r="W105" s="83"/>
      <c r="X105" s="69"/>
      <c r="Y105" s="69"/>
      <c r="Z105" s="69"/>
      <c r="AA105" s="69"/>
      <c r="AB105" s="69"/>
      <c r="AC105" s="183"/>
      <c r="AD105" s="183"/>
      <c r="AE105" s="69"/>
      <c r="AF105" s="69"/>
      <c r="AG105" s="69"/>
      <c r="AH105" s="69"/>
      <c r="AI105" s="69"/>
      <c r="AJ105" s="69"/>
      <c r="AK105" s="183"/>
      <c r="AL105" s="183"/>
      <c r="AM105" s="183"/>
      <c r="AN105" s="183"/>
      <c r="AO105" s="249">
        <v>10</v>
      </c>
      <c r="AP105" s="179"/>
      <c r="AQ105" s="179"/>
      <c r="AR105" s="195" t="s">
        <v>167</v>
      </c>
      <c r="AS105" s="199"/>
      <c r="AT105" s="199"/>
      <c r="AU105" s="199"/>
      <c r="AV105" s="44">
        <f t="shared" si="73"/>
        <v>10</v>
      </c>
      <c r="AW105" s="49">
        <f t="shared" si="74"/>
        <v>10</v>
      </c>
    </row>
    <row r="106" spans="1:49" ht="27" customHeight="1" thickBot="1" x14ac:dyDescent="0.25">
      <c r="A106" s="300" t="s">
        <v>144</v>
      </c>
      <c r="B106" s="301"/>
      <c r="C106" s="18">
        <f t="shared" ref="C106:S106" si="75">C72+C79+C88</f>
        <v>36</v>
      </c>
      <c r="D106" s="19">
        <f t="shared" si="75"/>
        <v>36</v>
      </c>
      <c r="E106" s="19">
        <f t="shared" si="75"/>
        <v>36</v>
      </c>
      <c r="F106" s="19">
        <f t="shared" si="75"/>
        <v>36</v>
      </c>
      <c r="G106" s="19">
        <f t="shared" si="75"/>
        <v>36</v>
      </c>
      <c r="H106" s="19">
        <f t="shared" si="75"/>
        <v>36</v>
      </c>
      <c r="I106" s="19">
        <f t="shared" si="75"/>
        <v>36</v>
      </c>
      <c r="J106" s="19">
        <f t="shared" si="75"/>
        <v>36</v>
      </c>
      <c r="K106" s="19">
        <f t="shared" si="75"/>
        <v>36</v>
      </c>
      <c r="L106" s="19">
        <f t="shared" si="75"/>
        <v>36</v>
      </c>
      <c r="M106" s="19">
        <f t="shared" si="75"/>
        <v>36</v>
      </c>
      <c r="N106" s="19">
        <f t="shared" si="75"/>
        <v>36</v>
      </c>
      <c r="O106" s="19">
        <f t="shared" si="75"/>
        <v>36</v>
      </c>
      <c r="P106" s="19">
        <f t="shared" si="75"/>
        <v>36</v>
      </c>
      <c r="Q106" s="19">
        <f t="shared" si="75"/>
        <v>36</v>
      </c>
      <c r="R106" s="19">
        <f t="shared" si="75"/>
        <v>36</v>
      </c>
      <c r="S106" s="20">
        <f t="shared" si="75"/>
        <v>36</v>
      </c>
      <c r="T106" s="25">
        <f t="shared" ref="T106" si="76">SUM(C106:S106)</f>
        <v>612</v>
      </c>
      <c r="U106" s="116" t="s">
        <v>132</v>
      </c>
      <c r="V106" s="117" t="s">
        <v>132</v>
      </c>
      <c r="W106" s="18">
        <f t="shared" ref="W106:AU106" si="77">W72+W79+W88</f>
        <v>36</v>
      </c>
      <c r="X106" s="19">
        <f t="shared" si="77"/>
        <v>36</v>
      </c>
      <c r="Y106" s="19">
        <f t="shared" si="77"/>
        <v>36</v>
      </c>
      <c r="Z106" s="19">
        <f t="shared" si="77"/>
        <v>36</v>
      </c>
      <c r="AA106" s="19">
        <f t="shared" si="77"/>
        <v>36</v>
      </c>
      <c r="AB106" s="19">
        <f t="shared" si="77"/>
        <v>36</v>
      </c>
      <c r="AC106" s="19">
        <f t="shared" si="77"/>
        <v>36</v>
      </c>
      <c r="AD106" s="19">
        <f t="shared" si="77"/>
        <v>36</v>
      </c>
      <c r="AE106" s="19">
        <f t="shared" si="77"/>
        <v>36</v>
      </c>
      <c r="AF106" s="19">
        <f t="shared" si="77"/>
        <v>36</v>
      </c>
      <c r="AG106" s="19">
        <f t="shared" si="77"/>
        <v>36</v>
      </c>
      <c r="AH106" s="19">
        <f t="shared" si="77"/>
        <v>36</v>
      </c>
      <c r="AI106" s="19">
        <f t="shared" si="77"/>
        <v>36</v>
      </c>
      <c r="AJ106" s="19">
        <f t="shared" si="77"/>
        <v>36</v>
      </c>
      <c r="AK106" s="19">
        <f t="shared" si="77"/>
        <v>36</v>
      </c>
      <c r="AL106" s="19">
        <f t="shared" si="77"/>
        <v>36</v>
      </c>
      <c r="AM106" s="19">
        <f t="shared" si="77"/>
        <v>36</v>
      </c>
      <c r="AN106" s="19">
        <f t="shared" si="77"/>
        <v>36</v>
      </c>
      <c r="AO106" s="19">
        <f t="shared" si="77"/>
        <v>36</v>
      </c>
      <c r="AP106" s="19">
        <f t="shared" si="77"/>
        <v>36</v>
      </c>
      <c r="AQ106" s="19">
        <f t="shared" si="77"/>
        <v>36</v>
      </c>
      <c r="AR106" s="19">
        <f t="shared" si="77"/>
        <v>36</v>
      </c>
      <c r="AS106" s="19">
        <f t="shared" si="77"/>
        <v>36</v>
      </c>
      <c r="AT106" s="19">
        <f t="shared" si="77"/>
        <v>36</v>
      </c>
      <c r="AU106" s="137">
        <f t="shared" si="77"/>
        <v>36</v>
      </c>
      <c r="AV106" s="25">
        <f t="shared" ref="AV106" si="78">SUM(W106:AU106)</f>
        <v>900</v>
      </c>
      <c r="AW106" s="26">
        <f>T106+AV106</f>
        <v>1512</v>
      </c>
    </row>
    <row r="107" spans="1:49" ht="20.100000000000001" customHeight="1" thickBot="1" x14ac:dyDescent="0.25">
      <c r="A107" s="296" t="s">
        <v>145</v>
      </c>
      <c r="B107" s="297"/>
      <c r="C107" s="19">
        <f>C74+C76+C78+C81+C83+C85+C87+C91+C95+C97+C102</f>
        <v>0</v>
      </c>
      <c r="D107" s="19">
        <f t="shared" ref="D107:P107" si="79">D74+D76+D78+D81+D83+D85+D87+D91+D95+D97+D102</f>
        <v>0</v>
      </c>
      <c r="E107" s="19">
        <f t="shared" si="79"/>
        <v>0</v>
      </c>
      <c r="F107" s="19">
        <f t="shared" si="79"/>
        <v>0</v>
      </c>
      <c r="G107" s="19">
        <f t="shared" si="79"/>
        <v>0</v>
      </c>
      <c r="H107" s="19">
        <f t="shared" si="79"/>
        <v>0</v>
      </c>
      <c r="I107" s="19">
        <f t="shared" si="79"/>
        <v>0</v>
      </c>
      <c r="J107" s="19">
        <f t="shared" si="79"/>
        <v>0</v>
      </c>
      <c r="K107" s="19">
        <f t="shared" si="79"/>
        <v>4</v>
      </c>
      <c r="L107" s="19">
        <f t="shared" si="79"/>
        <v>4</v>
      </c>
      <c r="M107" s="19">
        <f t="shared" si="79"/>
        <v>2</v>
      </c>
      <c r="N107" s="19">
        <f t="shared" si="79"/>
        <v>0</v>
      </c>
      <c r="O107" s="19">
        <f t="shared" si="79"/>
        <v>0</v>
      </c>
      <c r="P107" s="19">
        <f t="shared" si="79"/>
        <v>2</v>
      </c>
      <c r="Q107" s="19"/>
      <c r="R107" s="19"/>
      <c r="S107" s="20"/>
      <c r="T107" s="21">
        <f t="shared" ref="T107" si="80">SUM(C107:S107)</f>
        <v>12</v>
      </c>
      <c r="U107" s="116" t="s">
        <v>132</v>
      </c>
      <c r="V107" s="117" t="s">
        <v>132</v>
      </c>
      <c r="W107" s="19">
        <f>W74+W76+W78+W81+W83+W85+W87+W91+W95+W97+W102</f>
        <v>0</v>
      </c>
      <c r="X107" s="19">
        <f t="shared" ref="X107:AO107" si="81">X74+X76+X78+X81+X83+X85+X87+X91+X95+X97+X102</f>
        <v>0</v>
      </c>
      <c r="Y107" s="19">
        <f t="shared" si="81"/>
        <v>0</v>
      </c>
      <c r="Z107" s="19">
        <f t="shared" si="81"/>
        <v>0</v>
      </c>
      <c r="AA107" s="19">
        <f t="shared" si="81"/>
        <v>0</v>
      </c>
      <c r="AB107" s="19">
        <f t="shared" si="81"/>
        <v>0</v>
      </c>
      <c r="AC107" s="19">
        <f t="shared" si="81"/>
        <v>6</v>
      </c>
      <c r="AD107" s="19">
        <f t="shared" si="81"/>
        <v>6</v>
      </c>
      <c r="AE107" s="19">
        <f t="shared" si="81"/>
        <v>0</v>
      </c>
      <c r="AF107" s="19">
        <f t="shared" si="81"/>
        <v>0</v>
      </c>
      <c r="AG107" s="19">
        <f t="shared" si="81"/>
        <v>0</v>
      </c>
      <c r="AH107" s="19">
        <f t="shared" si="81"/>
        <v>0</v>
      </c>
      <c r="AI107" s="19">
        <f t="shared" si="81"/>
        <v>0</v>
      </c>
      <c r="AJ107" s="19">
        <f t="shared" si="81"/>
        <v>0</v>
      </c>
      <c r="AK107" s="19">
        <f t="shared" si="81"/>
        <v>4</v>
      </c>
      <c r="AL107" s="19">
        <f t="shared" si="81"/>
        <v>10</v>
      </c>
      <c r="AM107" s="19">
        <f t="shared" si="81"/>
        <v>6</v>
      </c>
      <c r="AN107" s="19">
        <f t="shared" si="81"/>
        <v>6</v>
      </c>
      <c r="AO107" s="19">
        <f t="shared" si="81"/>
        <v>0</v>
      </c>
      <c r="AP107" s="19"/>
      <c r="AQ107" s="19"/>
      <c r="AR107" s="19"/>
      <c r="AS107" s="19"/>
      <c r="AT107" s="19"/>
      <c r="AU107" s="137"/>
      <c r="AV107" s="21">
        <f>SUM(W107:AU107)</f>
        <v>38</v>
      </c>
      <c r="AW107" s="26">
        <f>T107+AV107</f>
        <v>50</v>
      </c>
    </row>
    <row r="108" spans="1:49" ht="39.950000000000003" customHeight="1" thickBot="1" x14ac:dyDescent="0.25">
      <c r="A108" s="302" t="s">
        <v>148</v>
      </c>
      <c r="B108" s="303"/>
      <c r="C108" s="303"/>
      <c r="D108" s="303"/>
      <c r="E108" s="303"/>
      <c r="F108" s="303"/>
      <c r="G108" s="303"/>
      <c r="H108" s="303"/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  <c r="AA108" s="303"/>
      <c r="AB108" s="303"/>
      <c r="AC108" s="303"/>
      <c r="AD108" s="303"/>
      <c r="AE108" s="303"/>
      <c r="AF108" s="303"/>
      <c r="AG108" s="303"/>
      <c r="AH108" s="303"/>
      <c r="AI108" s="303"/>
      <c r="AJ108" s="303"/>
      <c r="AK108" s="303"/>
      <c r="AL108" s="303"/>
      <c r="AM108" s="303"/>
      <c r="AN108" s="303"/>
      <c r="AO108" s="303"/>
      <c r="AP108" s="303"/>
      <c r="AQ108" s="303"/>
      <c r="AR108" s="303"/>
      <c r="AS108" s="303"/>
      <c r="AT108" s="303"/>
      <c r="AU108" s="303"/>
      <c r="AV108" s="303"/>
      <c r="AW108" s="304"/>
    </row>
    <row r="109" spans="1:49" ht="28.5" customHeight="1" thickBot="1" x14ac:dyDescent="0.25">
      <c r="A109" s="292" t="s">
        <v>138</v>
      </c>
      <c r="B109" s="293"/>
      <c r="C109" s="58">
        <f t="shared" ref="C109:S109" si="82">SUM(C110:C113)</f>
        <v>4</v>
      </c>
      <c r="D109" s="59">
        <f t="shared" si="82"/>
        <v>4</v>
      </c>
      <c r="E109" s="59">
        <f t="shared" si="82"/>
        <v>4</v>
      </c>
      <c r="F109" s="59">
        <f t="shared" si="82"/>
        <v>4</v>
      </c>
      <c r="G109" s="59">
        <f t="shared" si="82"/>
        <v>4</v>
      </c>
      <c r="H109" s="59">
        <f t="shared" si="82"/>
        <v>4</v>
      </c>
      <c r="I109" s="59">
        <f t="shared" si="82"/>
        <v>4</v>
      </c>
      <c r="J109" s="59">
        <f t="shared" si="82"/>
        <v>4</v>
      </c>
      <c r="K109" s="59">
        <f t="shared" si="82"/>
        <v>4</v>
      </c>
      <c r="L109" s="59">
        <f t="shared" si="82"/>
        <v>4</v>
      </c>
      <c r="M109" s="59">
        <f t="shared" si="82"/>
        <v>4</v>
      </c>
      <c r="N109" s="59">
        <f t="shared" si="82"/>
        <v>4</v>
      </c>
      <c r="O109" s="59">
        <f t="shared" si="82"/>
        <v>4</v>
      </c>
      <c r="P109" s="59">
        <f t="shared" si="82"/>
        <v>4</v>
      </c>
      <c r="Q109" s="59">
        <f t="shared" si="82"/>
        <v>4</v>
      </c>
      <c r="R109" s="59">
        <f t="shared" si="82"/>
        <v>4</v>
      </c>
      <c r="S109" s="138">
        <f t="shared" si="82"/>
        <v>4</v>
      </c>
      <c r="T109" s="25">
        <f>SUM(C109:S109)</f>
        <v>68</v>
      </c>
      <c r="U109" s="22" t="s">
        <v>132</v>
      </c>
      <c r="V109" s="23" t="s">
        <v>132</v>
      </c>
      <c r="W109" s="59">
        <f t="shared" ref="W109" si="83">SUM(W110:W113)</f>
        <v>0</v>
      </c>
      <c r="X109" s="59">
        <f t="shared" ref="X109:AU109" si="84">SUM(X110:X113)</f>
        <v>0</v>
      </c>
      <c r="Y109" s="59">
        <f t="shared" si="84"/>
        <v>0</v>
      </c>
      <c r="Z109" s="59">
        <f t="shared" si="84"/>
        <v>0</v>
      </c>
      <c r="AA109" s="59">
        <f t="shared" si="84"/>
        <v>0</v>
      </c>
      <c r="AB109" s="59">
        <f t="shared" si="84"/>
        <v>0</v>
      </c>
      <c r="AC109" s="59">
        <f t="shared" si="84"/>
        <v>0</v>
      </c>
      <c r="AD109" s="59">
        <f t="shared" si="84"/>
        <v>0</v>
      </c>
      <c r="AE109" s="59">
        <f t="shared" si="84"/>
        <v>0</v>
      </c>
      <c r="AF109" s="59">
        <f t="shared" si="84"/>
        <v>0</v>
      </c>
      <c r="AG109" s="59">
        <f t="shared" si="84"/>
        <v>0</v>
      </c>
      <c r="AH109" s="59">
        <f t="shared" si="84"/>
        <v>0</v>
      </c>
      <c r="AI109" s="59">
        <f t="shared" si="84"/>
        <v>0</v>
      </c>
      <c r="AJ109" s="59">
        <f t="shared" si="84"/>
        <v>0</v>
      </c>
      <c r="AK109" s="59">
        <f t="shared" si="84"/>
        <v>0</v>
      </c>
      <c r="AL109" s="59">
        <f t="shared" si="84"/>
        <v>0</v>
      </c>
      <c r="AM109" s="59">
        <f t="shared" si="84"/>
        <v>0</v>
      </c>
      <c r="AN109" s="59">
        <f t="shared" si="84"/>
        <v>0</v>
      </c>
      <c r="AO109" s="59">
        <f t="shared" si="84"/>
        <v>0</v>
      </c>
      <c r="AP109" s="59">
        <f t="shared" si="84"/>
        <v>0</v>
      </c>
      <c r="AQ109" s="59">
        <f t="shared" si="84"/>
        <v>0</v>
      </c>
      <c r="AR109" s="59">
        <f t="shared" si="84"/>
        <v>0</v>
      </c>
      <c r="AS109" s="59">
        <f t="shared" si="84"/>
        <v>0</v>
      </c>
      <c r="AT109" s="138">
        <f t="shared" si="84"/>
        <v>0</v>
      </c>
      <c r="AU109" s="60">
        <f t="shared" si="84"/>
        <v>0</v>
      </c>
      <c r="AV109" s="25">
        <f>SUM(W109:AU109)</f>
        <v>0</v>
      </c>
      <c r="AW109" s="123">
        <f t="shared" ref="AW109:AW140" si="85">T109+AV109</f>
        <v>68</v>
      </c>
    </row>
    <row r="110" spans="1:49" ht="38.25" x14ac:dyDescent="0.2">
      <c r="A110" s="291" t="s">
        <v>30</v>
      </c>
      <c r="B110" s="5" t="s">
        <v>72</v>
      </c>
      <c r="C110" s="77">
        <v>2</v>
      </c>
      <c r="D110" s="30">
        <v>2</v>
      </c>
      <c r="E110" s="30">
        <v>2</v>
      </c>
      <c r="F110" s="30">
        <v>2</v>
      </c>
      <c r="G110" s="30">
        <v>2</v>
      </c>
      <c r="H110" s="30">
        <v>2</v>
      </c>
      <c r="I110" s="30">
        <v>2</v>
      </c>
      <c r="J110" s="30">
        <v>2</v>
      </c>
      <c r="K110" s="181">
        <v>2</v>
      </c>
      <c r="L110" s="181">
        <v>2</v>
      </c>
      <c r="M110" s="181">
        <v>2</v>
      </c>
      <c r="N110" s="30">
        <v>2</v>
      </c>
      <c r="O110" s="160">
        <v>2</v>
      </c>
      <c r="P110" s="30">
        <v>2</v>
      </c>
      <c r="Q110" s="30">
        <v>2</v>
      </c>
      <c r="R110" s="30">
        <v>2</v>
      </c>
      <c r="S110" s="160">
        <v>2</v>
      </c>
      <c r="T110" s="121">
        <f t="shared" ref="T110:T113" si="86">SUM(C110:S110)</f>
        <v>34</v>
      </c>
      <c r="U110" s="33" t="s">
        <v>132</v>
      </c>
      <c r="V110" s="34" t="s">
        <v>132</v>
      </c>
      <c r="W110" s="179" t="s">
        <v>164</v>
      </c>
      <c r="X110" s="179" t="s">
        <v>164</v>
      </c>
      <c r="Y110" s="179" t="s">
        <v>164</v>
      </c>
      <c r="Z110" s="179" t="s">
        <v>164</v>
      </c>
      <c r="AA110" s="195" t="s">
        <v>170</v>
      </c>
      <c r="AB110" s="195" t="s">
        <v>170</v>
      </c>
      <c r="AC110" s="195" t="s">
        <v>170</v>
      </c>
      <c r="AD110" s="195" t="s">
        <v>170</v>
      </c>
      <c r="AE110" s="195" t="s">
        <v>170</v>
      </c>
      <c r="AF110" s="195" t="s">
        <v>168</v>
      </c>
      <c r="AG110" s="195" t="s">
        <v>168</v>
      </c>
      <c r="AH110" s="195" t="s">
        <v>169</v>
      </c>
      <c r="AI110" s="195" t="s">
        <v>169</v>
      </c>
      <c r="AJ110" s="261"/>
      <c r="AK110" s="218" t="s">
        <v>149</v>
      </c>
      <c r="AL110" s="218" t="s">
        <v>149</v>
      </c>
      <c r="AM110" s="218" t="s">
        <v>149</v>
      </c>
      <c r="AN110" s="218" t="s">
        <v>149</v>
      </c>
      <c r="AO110" s="224" t="s">
        <v>79</v>
      </c>
      <c r="AP110" s="224" t="s">
        <v>79</v>
      </c>
      <c r="AQ110" s="224" t="s">
        <v>79</v>
      </c>
      <c r="AR110" s="224" t="s">
        <v>79</v>
      </c>
      <c r="AS110" s="230" t="s">
        <v>66</v>
      </c>
      <c r="AT110" s="231" t="s">
        <v>66</v>
      </c>
      <c r="AU110" s="139"/>
      <c r="AV110" s="32">
        <f t="shared" ref="AV110:AV113" si="87">SUM(W110:AU110)</f>
        <v>0</v>
      </c>
      <c r="AW110" s="39">
        <f t="shared" si="85"/>
        <v>34</v>
      </c>
    </row>
    <row r="111" spans="1:49" ht="24.75" customHeight="1" x14ac:dyDescent="0.2">
      <c r="A111" s="291"/>
      <c r="B111" s="3" t="s">
        <v>139</v>
      </c>
      <c r="C111" s="82"/>
      <c r="D111" s="54"/>
      <c r="E111" s="54"/>
      <c r="F111" s="54"/>
      <c r="G111" s="54"/>
      <c r="H111" s="54"/>
      <c r="I111" s="54"/>
      <c r="J111" s="54"/>
      <c r="K111" s="184"/>
      <c r="L111" s="184"/>
      <c r="M111" s="184"/>
      <c r="N111" s="54"/>
      <c r="O111" s="158"/>
      <c r="P111" s="54"/>
      <c r="Q111" s="54"/>
      <c r="R111" s="54"/>
      <c r="S111" s="158"/>
      <c r="T111" s="44">
        <f t="shared" si="86"/>
        <v>0</v>
      </c>
      <c r="U111" s="45" t="s">
        <v>132</v>
      </c>
      <c r="V111" s="46" t="s">
        <v>132</v>
      </c>
      <c r="W111" s="179" t="s">
        <v>164</v>
      </c>
      <c r="X111" s="179" t="s">
        <v>164</v>
      </c>
      <c r="Y111" s="179" t="s">
        <v>164</v>
      </c>
      <c r="Z111" s="179" t="s">
        <v>164</v>
      </c>
      <c r="AA111" s="195" t="s">
        <v>170</v>
      </c>
      <c r="AB111" s="195" t="s">
        <v>170</v>
      </c>
      <c r="AC111" s="195" t="s">
        <v>170</v>
      </c>
      <c r="AD111" s="195" t="s">
        <v>170</v>
      </c>
      <c r="AE111" s="195" t="s">
        <v>170</v>
      </c>
      <c r="AF111" s="195" t="s">
        <v>168</v>
      </c>
      <c r="AG111" s="195" t="s">
        <v>168</v>
      </c>
      <c r="AH111" s="195" t="s">
        <v>169</v>
      </c>
      <c r="AI111" s="195" t="s">
        <v>169</v>
      </c>
      <c r="AJ111" s="261"/>
      <c r="AK111" s="219" t="s">
        <v>149</v>
      </c>
      <c r="AL111" s="219" t="s">
        <v>149</v>
      </c>
      <c r="AM111" s="219" t="s">
        <v>149</v>
      </c>
      <c r="AN111" s="219" t="s">
        <v>149</v>
      </c>
      <c r="AO111" s="225" t="s">
        <v>79</v>
      </c>
      <c r="AP111" s="225" t="s">
        <v>79</v>
      </c>
      <c r="AQ111" s="225" t="s">
        <v>79</v>
      </c>
      <c r="AR111" s="225" t="s">
        <v>79</v>
      </c>
      <c r="AS111" s="232" t="s">
        <v>66</v>
      </c>
      <c r="AT111" s="233" t="s">
        <v>66</v>
      </c>
      <c r="AU111" s="140"/>
      <c r="AV111" s="44">
        <f t="shared" si="87"/>
        <v>0</v>
      </c>
      <c r="AW111" s="49">
        <f t="shared" si="85"/>
        <v>0</v>
      </c>
    </row>
    <row r="112" spans="1:49" ht="24.75" customHeight="1" x14ac:dyDescent="0.2">
      <c r="A112" s="291" t="s">
        <v>31</v>
      </c>
      <c r="B112" s="3" t="s">
        <v>19</v>
      </c>
      <c r="C112" s="85">
        <v>2</v>
      </c>
      <c r="D112" s="43">
        <v>2</v>
      </c>
      <c r="E112" s="43">
        <v>2</v>
      </c>
      <c r="F112" s="43">
        <v>2</v>
      </c>
      <c r="G112" s="43">
        <v>2</v>
      </c>
      <c r="H112" s="43">
        <v>2</v>
      </c>
      <c r="I112" s="43">
        <v>2</v>
      </c>
      <c r="J112" s="43">
        <v>2</v>
      </c>
      <c r="K112" s="182">
        <v>2</v>
      </c>
      <c r="L112" s="182">
        <v>2</v>
      </c>
      <c r="M112" s="182">
        <v>2</v>
      </c>
      <c r="N112" s="43">
        <v>2</v>
      </c>
      <c r="O112" s="153">
        <v>2</v>
      </c>
      <c r="P112" s="43">
        <v>2</v>
      </c>
      <c r="Q112" s="43">
        <v>2</v>
      </c>
      <c r="R112" s="43">
        <v>2</v>
      </c>
      <c r="S112" s="153">
        <v>2</v>
      </c>
      <c r="T112" s="44">
        <f t="shared" si="86"/>
        <v>34</v>
      </c>
      <c r="U112" s="45" t="s">
        <v>132</v>
      </c>
      <c r="V112" s="46" t="s">
        <v>132</v>
      </c>
      <c r="W112" s="179" t="s">
        <v>164</v>
      </c>
      <c r="X112" s="179" t="s">
        <v>164</v>
      </c>
      <c r="Y112" s="179" t="s">
        <v>164</v>
      </c>
      <c r="Z112" s="179" t="s">
        <v>164</v>
      </c>
      <c r="AA112" s="195" t="s">
        <v>170</v>
      </c>
      <c r="AB112" s="195" t="s">
        <v>170</v>
      </c>
      <c r="AC112" s="195" t="s">
        <v>170</v>
      </c>
      <c r="AD112" s="195" t="s">
        <v>170</v>
      </c>
      <c r="AE112" s="195" t="s">
        <v>170</v>
      </c>
      <c r="AF112" s="195" t="s">
        <v>168</v>
      </c>
      <c r="AG112" s="195" t="s">
        <v>168</v>
      </c>
      <c r="AH112" s="195" t="s">
        <v>169</v>
      </c>
      <c r="AI112" s="195" t="s">
        <v>169</v>
      </c>
      <c r="AJ112" s="261"/>
      <c r="AK112" s="219" t="s">
        <v>149</v>
      </c>
      <c r="AL112" s="219" t="s">
        <v>149</v>
      </c>
      <c r="AM112" s="219" t="s">
        <v>149</v>
      </c>
      <c r="AN112" s="219" t="s">
        <v>149</v>
      </c>
      <c r="AO112" s="225" t="s">
        <v>79</v>
      </c>
      <c r="AP112" s="225" t="s">
        <v>79</v>
      </c>
      <c r="AQ112" s="225" t="s">
        <v>79</v>
      </c>
      <c r="AR112" s="225" t="s">
        <v>79</v>
      </c>
      <c r="AS112" s="232" t="s">
        <v>66</v>
      </c>
      <c r="AT112" s="233" t="s">
        <v>66</v>
      </c>
      <c r="AU112" s="140"/>
      <c r="AV112" s="44">
        <f t="shared" si="87"/>
        <v>0</v>
      </c>
      <c r="AW112" s="49">
        <f t="shared" si="85"/>
        <v>34</v>
      </c>
    </row>
    <row r="113" spans="1:49" ht="24.75" customHeight="1" thickBot="1" x14ac:dyDescent="0.25">
      <c r="A113" s="291"/>
      <c r="B113" s="3" t="s">
        <v>139</v>
      </c>
      <c r="C113" s="82"/>
      <c r="D113" s="54"/>
      <c r="E113" s="54"/>
      <c r="F113" s="54"/>
      <c r="G113" s="54"/>
      <c r="H113" s="54"/>
      <c r="I113" s="54"/>
      <c r="J113" s="54"/>
      <c r="K113" s="184"/>
      <c r="L113" s="184"/>
      <c r="M113" s="184"/>
      <c r="N113" s="54"/>
      <c r="O113" s="158"/>
      <c r="P113" s="54"/>
      <c r="Q113" s="54"/>
      <c r="R113" s="54"/>
      <c r="S113" s="158"/>
      <c r="T113" s="56">
        <f t="shared" si="86"/>
        <v>0</v>
      </c>
      <c r="U113" s="80" t="s">
        <v>132</v>
      </c>
      <c r="V113" s="81" t="s">
        <v>132</v>
      </c>
      <c r="W113" s="179" t="s">
        <v>164</v>
      </c>
      <c r="X113" s="179" t="s">
        <v>164</v>
      </c>
      <c r="Y113" s="179" t="s">
        <v>164</v>
      </c>
      <c r="Z113" s="179" t="s">
        <v>164</v>
      </c>
      <c r="AA113" s="195" t="s">
        <v>170</v>
      </c>
      <c r="AB113" s="195" t="s">
        <v>170</v>
      </c>
      <c r="AC113" s="195" t="s">
        <v>170</v>
      </c>
      <c r="AD113" s="195" t="s">
        <v>170</v>
      </c>
      <c r="AE113" s="195" t="s">
        <v>170</v>
      </c>
      <c r="AF113" s="195" t="s">
        <v>168</v>
      </c>
      <c r="AG113" s="195" t="s">
        <v>168</v>
      </c>
      <c r="AH113" s="195" t="s">
        <v>169</v>
      </c>
      <c r="AI113" s="195" t="s">
        <v>169</v>
      </c>
      <c r="AJ113" s="261"/>
      <c r="AK113" s="220" t="s">
        <v>149</v>
      </c>
      <c r="AL113" s="220" t="s">
        <v>149</v>
      </c>
      <c r="AM113" s="220" t="s">
        <v>149</v>
      </c>
      <c r="AN113" s="220" t="s">
        <v>149</v>
      </c>
      <c r="AO113" s="226" t="s">
        <v>79</v>
      </c>
      <c r="AP113" s="226" t="s">
        <v>79</v>
      </c>
      <c r="AQ113" s="226" t="s">
        <v>79</v>
      </c>
      <c r="AR113" s="226" t="s">
        <v>79</v>
      </c>
      <c r="AS113" s="234" t="s">
        <v>66</v>
      </c>
      <c r="AT113" s="235" t="s">
        <v>66</v>
      </c>
      <c r="AU113" s="141"/>
      <c r="AV113" s="56">
        <f t="shared" si="87"/>
        <v>0</v>
      </c>
      <c r="AW113" s="57">
        <f t="shared" si="85"/>
        <v>0</v>
      </c>
    </row>
    <row r="114" spans="1:49" ht="20.100000000000001" customHeight="1" thickBot="1" x14ac:dyDescent="0.25">
      <c r="A114" s="298" t="s">
        <v>142</v>
      </c>
      <c r="B114" s="299"/>
      <c r="C114" s="87">
        <f>SUM(C115:C120)</f>
        <v>12</v>
      </c>
      <c r="D114" s="88">
        <f t="shared" ref="D114:T114" si="88">SUM(D115:D120)</f>
        <v>12</v>
      </c>
      <c r="E114" s="88">
        <f t="shared" si="88"/>
        <v>12</v>
      </c>
      <c r="F114" s="88">
        <f t="shared" si="88"/>
        <v>12</v>
      </c>
      <c r="G114" s="88">
        <f t="shared" si="88"/>
        <v>12</v>
      </c>
      <c r="H114" s="88">
        <f t="shared" si="88"/>
        <v>12</v>
      </c>
      <c r="I114" s="88">
        <f t="shared" si="88"/>
        <v>12</v>
      </c>
      <c r="J114" s="88">
        <f t="shared" si="88"/>
        <v>12</v>
      </c>
      <c r="K114" s="88">
        <f t="shared" si="88"/>
        <v>8</v>
      </c>
      <c r="L114" s="88">
        <f t="shared" si="88"/>
        <v>12</v>
      </c>
      <c r="M114" s="88">
        <f t="shared" si="88"/>
        <v>12</v>
      </c>
      <c r="N114" s="88">
        <f t="shared" si="88"/>
        <v>12</v>
      </c>
      <c r="O114" s="142">
        <f t="shared" si="88"/>
        <v>12</v>
      </c>
      <c r="P114" s="88">
        <f t="shared" si="88"/>
        <v>12</v>
      </c>
      <c r="Q114" s="88">
        <f t="shared" si="88"/>
        <v>12</v>
      </c>
      <c r="R114" s="88">
        <f t="shared" si="88"/>
        <v>12</v>
      </c>
      <c r="S114" s="142">
        <f t="shared" si="88"/>
        <v>8</v>
      </c>
      <c r="T114" s="87">
        <f t="shared" si="88"/>
        <v>196</v>
      </c>
      <c r="U114" s="90"/>
      <c r="V114" s="91"/>
      <c r="W114" s="88">
        <f t="shared" ref="W114" si="89">SUM(W115:W120)</f>
        <v>0</v>
      </c>
      <c r="X114" s="88">
        <f t="shared" ref="X114:AW114" si="90">SUM(X115:X120)</f>
        <v>0</v>
      </c>
      <c r="Y114" s="88">
        <f t="shared" si="90"/>
        <v>0</v>
      </c>
      <c r="Z114" s="88">
        <f t="shared" si="90"/>
        <v>0</v>
      </c>
      <c r="AA114" s="88">
        <f t="shared" ref="AA114:AH114" si="91">SUM(AA115:AA120)</f>
        <v>0</v>
      </c>
      <c r="AB114" s="88">
        <f t="shared" si="91"/>
        <v>0</v>
      </c>
      <c r="AC114" s="88">
        <f t="shared" si="91"/>
        <v>0</v>
      </c>
      <c r="AD114" s="88">
        <f t="shared" si="91"/>
        <v>0</v>
      </c>
      <c r="AE114" s="88">
        <f t="shared" si="91"/>
        <v>0</v>
      </c>
      <c r="AF114" s="88">
        <f t="shared" si="91"/>
        <v>0</v>
      </c>
      <c r="AG114" s="88">
        <f t="shared" si="91"/>
        <v>0</v>
      </c>
      <c r="AH114" s="88">
        <f t="shared" si="91"/>
        <v>0</v>
      </c>
      <c r="AI114" s="88">
        <f t="shared" si="90"/>
        <v>0</v>
      </c>
      <c r="AJ114" s="88">
        <f t="shared" si="90"/>
        <v>0</v>
      </c>
      <c r="AK114" s="88">
        <f t="shared" si="90"/>
        <v>0</v>
      </c>
      <c r="AL114" s="88">
        <f t="shared" si="90"/>
        <v>0</v>
      </c>
      <c r="AM114" s="88">
        <f t="shared" si="90"/>
        <v>0</v>
      </c>
      <c r="AN114" s="88">
        <f t="shared" si="90"/>
        <v>0</v>
      </c>
      <c r="AO114" s="88">
        <f t="shared" si="90"/>
        <v>0</v>
      </c>
      <c r="AP114" s="88">
        <f t="shared" si="90"/>
        <v>0</v>
      </c>
      <c r="AQ114" s="88">
        <f t="shared" si="90"/>
        <v>0</v>
      </c>
      <c r="AR114" s="88">
        <f t="shared" si="90"/>
        <v>0</v>
      </c>
      <c r="AS114" s="88">
        <f t="shared" si="90"/>
        <v>0</v>
      </c>
      <c r="AT114" s="88">
        <f t="shared" si="90"/>
        <v>0</v>
      </c>
      <c r="AU114" s="89">
        <f t="shared" si="90"/>
        <v>0</v>
      </c>
      <c r="AV114" s="87">
        <f t="shared" si="90"/>
        <v>0</v>
      </c>
      <c r="AW114" s="87">
        <f t="shared" si="90"/>
        <v>196</v>
      </c>
    </row>
    <row r="115" spans="1:49" ht="45" x14ac:dyDescent="0.2">
      <c r="A115" s="313" t="s">
        <v>44</v>
      </c>
      <c r="B115" s="143" t="s">
        <v>155</v>
      </c>
      <c r="C115" s="77">
        <v>2</v>
      </c>
      <c r="D115" s="30">
        <v>2</v>
      </c>
      <c r="E115" s="30">
        <v>2</v>
      </c>
      <c r="F115" s="30">
        <v>2</v>
      </c>
      <c r="G115" s="30">
        <v>2</v>
      </c>
      <c r="H115" s="30">
        <v>4</v>
      </c>
      <c r="I115" s="30">
        <v>2</v>
      </c>
      <c r="J115" s="30">
        <v>2</v>
      </c>
      <c r="K115" s="181">
        <v>2</v>
      </c>
      <c r="L115" s="181">
        <v>2</v>
      </c>
      <c r="M115" s="181">
        <v>2</v>
      </c>
      <c r="N115" s="30">
        <v>2</v>
      </c>
      <c r="O115" s="160">
        <v>2</v>
      </c>
      <c r="P115" s="30">
        <v>2</v>
      </c>
      <c r="Q115" s="30">
        <v>2</v>
      </c>
      <c r="R115" s="30">
        <v>2</v>
      </c>
      <c r="S115" s="160">
        <v>2</v>
      </c>
      <c r="T115" s="121">
        <f t="shared" ref="T115:T120" si="92">SUM(C115:S115)</f>
        <v>36</v>
      </c>
      <c r="U115" s="104" t="s">
        <v>132</v>
      </c>
      <c r="V115" s="105" t="s">
        <v>132</v>
      </c>
      <c r="W115" s="179" t="s">
        <v>164</v>
      </c>
      <c r="X115" s="179" t="s">
        <v>164</v>
      </c>
      <c r="Y115" s="179" t="s">
        <v>164</v>
      </c>
      <c r="Z115" s="179" t="s">
        <v>164</v>
      </c>
      <c r="AA115" s="195" t="s">
        <v>170</v>
      </c>
      <c r="AB115" s="195" t="s">
        <v>170</v>
      </c>
      <c r="AC115" s="195" t="s">
        <v>170</v>
      </c>
      <c r="AD115" s="195" t="s">
        <v>170</v>
      </c>
      <c r="AE115" s="195" t="s">
        <v>170</v>
      </c>
      <c r="AF115" s="195" t="s">
        <v>168</v>
      </c>
      <c r="AG115" s="195" t="s">
        <v>168</v>
      </c>
      <c r="AH115" s="195" t="s">
        <v>169</v>
      </c>
      <c r="AI115" s="195" t="s">
        <v>169</v>
      </c>
      <c r="AJ115" s="261"/>
      <c r="AK115" s="221" t="s">
        <v>149</v>
      </c>
      <c r="AL115" s="221" t="s">
        <v>149</v>
      </c>
      <c r="AM115" s="221" t="s">
        <v>149</v>
      </c>
      <c r="AN115" s="221" t="s">
        <v>149</v>
      </c>
      <c r="AO115" s="227" t="s">
        <v>79</v>
      </c>
      <c r="AP115" s="227" t="s">
        <v>79</v>
      </c>
      <c r="AQ115" s="227" t="s">
        <v>79</v>
      </c>
      <c r="AR115" s="227" t="s">
        <v>79</v>
      </c>
      <c r="AS115" s="236" t="s">
        <v>66</v>
      </c>
      <c r="AT115" s="237" t="s">
        <v>66</v>
      </c>
      <c r="AU115" s="144"/>
      <c r="AV115" s="121">
        <f t="shared" ref="AV115:AV116" si="93">SUM(W115:AU115)</f>
        <v>0</v>
      </c>
      <c r="AW115" s="145">
        <f t="shared" si="85"/>
        <v>36</v>
      </c>
    </row>
    <row r="116" spans="1:49" ht="24" x14ac:dyDescent="0.2">
      <c r="A116" s="290"/>
      <c r="B116" s="3" t="s">
        <v>139</v>
      </c>
      <c r="C116" s="85"/>
      <c r="D116" s="43"/>
      <c r="E116" s="43"/>
      <c r="F116" s="43"/>
      <c r="G116" s="43"/>
      <c r="H116" s="43"/>
      <c r="I116" s="43"/>
      <c r="J116" s="43"/>
      <c r="K116" s="182"/>
      <c r="L116" s="182"/>
      <c r="M116" s="182"/>
      <c r="N116" s="43"/>
      <c r="O116" s="153"/>
      <c r="P116" s="43"/>
      <c r="Q116" s="43"/>
      <c r="R116" s="43"/>
      <c r="S116" s="153"/>
      <c r="T116" s="44">
        <f t="shared" si="92"/>
        <v>0</v>
      </c>
      <c r="U116" s="45" t="s">
        <v>132</v>
      </c>
      <c r="V116" s="46" t="s">
        <v>132</v>
      </c>
      <c r="W116" s="179" t="s">
        <v>164</v>
      </c>
      <c r="X116" s="179" t="s">
        <v>164</v>
      </c>
      <c r="Y116" s="179" t="s">
        <v>164</v>
      </c>
      <c r="Z116" s="179" t="s">
        <v>164</v>
      </c>
      <c r="AA116" s="195" t="s">
        <v>170</v>
      </c>
      <c r="AB116" s="195" t="s">
        <v>170</v>
      </c>
      <c r="AC116" s="195" t="s">
        <v>170</v>
      </c>
      <c r="AD116" s="195" t="s">
        <v>170</v>
      </c>
      <c r="AE116" s="195" t="s">
        <v>170</v>
      </c>
      <c r="AF116" s="195" t="s">
        <v>168</v>
      </c>
      <c r="AG116" s="195" t="s">
        <v>168</v>
      </c>
      <c r="AH116" s="195" t="s">
        <v>169</v>
      </c>
      <c r="AI116" s="195" t="s">
        <v>169</v>
      </c>
      <c r="AJ116" s="261"/>
      <c r="AK116" s="219" t="s">
        <v>149</v>
      </c>
      <c r="AL116" s="219" t="s">
        <v>149</v>
      </c>
      <c r="AM116" s="219" t="s">
        <v>149</v>
      </c>
      <c r="AN116" s="219" t="s">
        <v>149</v>
      </c>
      <c r="AO116" s="225" t="s">
        <v>79</v>
      </c>
      <c r="AP116" s="225" t="s">
        <v>79</v>
      </c>
      <c r="AQ116" s="225" t="s">
        <v>79</v>
      </c>
      <c r="AR116" s="225" t="s">
        <v>79</v>
      </c>
      <c r="AS116" s="232" t="s">
        <v>66</v>
      </c>
      <c r="AT116" s="233" t="s">
        <v>66</v>
      </c>
      <c r="AU116" s="140"/>
      <c r="AV116" s="44">
        <f t="shared" si="93"/>
        <v>0</v>
      </c>
      <c r="AW116" s="49">
        <f t="shared" si="85"/>
        <v>0</v>
      </c>
    </row>
    <row r="117" spans="1:49" ht="24" x14ac:dyDescent="0.2">
      <c r="A117" s="289" t="s">
        <v>45</v>
      </c>
      <c r="B117" s="143" t="s">
        <v>100</v>
      </c>
      <c r="C117" s="120">
        <v>6</v>
      </c>
      <c r="D117" s="86">
        <v>8</v>
      </c>
      <c r="E117" s="86">
        <v>6</v>
      </c>
      <c r="F117" s="86">
        <v>8</v>
      </c>
      <c r="G117" s="86">
        <v>6</v>
      </c>
      <c r="H117" s="86">
        <v>6</v>
      </c>
      <c r="I117" s="86">
        <v>6</v>
      </c>
      <c r="J117" s="86">
        <v>6</v>
      </c>
      <c r="K117" s="191">
        <v>4</v>
      </c>
      <c r="L117" s="191">
        <v>4</v>
      </c>
      <c r="M117" s="191">
        <v>6</v>
      </c>
      <c r="N117" s="86">
        <v>6</v>
      </c>
      <c r="O117" s="175">
        <v>6</v>
      </c>
      <c r="P117" s="86">
        <v>6</v>
      </c>
      <c r="Q117" s="86">
        <v>6</v>
      </c>
      <c r="R117" s="86">
        <v>6</v>
      </c>
      <c r="S117" s="175">
        <v>4</v>
      </c>
      <c r="T117" s="121">
        <f t="shared" si="92"/>
        <v>100</v>
      </c>
      <c r="U117" s="104" t="s">
        <v>132</v>
      </c>
      <c r="V117" s="105" t="s">
        <v>132</v>
      </c>
      <c r="W117" s="179" t="s">
        <v>164</v>
      </c>
      <c r="X117" s="179" t="s">
        <v>164</v>
      </c>
      <c r="Y117" s="179" t="s">
        <v>164</v>
      </c>
      <c r="Z117" s="179" t="s">
        <v>164</v>
      </c>
      <c r="AA117" s="195" t="s">
        <v>170</v>
      </c>
      <c r="AB117" s="195" t="s">
        <v>170</v>
      </c>
      <c r="AC117" s="195" t="s">
        <v>170</v>
      </c>
      <c r="AD117" s="195" t="s">
        <v>170</v>
      </c>
      <c r="AE117" s="195" t="s">
        <v>170</v>
      </c>
      <c r="AF117" s="195" t="s">
        <v>168</v>
      </c>
      <c r="AG117" s="195" t="s">
        <v>168</v>
      </c>
      <c r="AH117" s="195" t="s">
        <v>169</v>
      </c>
      <c r="AI117" s="195" t="s">
        <v>169</v>
      </c>
      <c r="AJ117" s="261"/>
      <c r="AK117" s="221" t="s">
        <v>149</v>
      </c>
      <c r="AL117" s="221" t="s">
        <v>149</v>
      </c>
      <c r="AM117" s="221" t="s">
        <v>149</v>
      </c>
      <c r="AN117" s="221" t="s">
        <v>149</v>
      </c>
      <c r="AO117" s="227" t="s">
        <v>79</v>
      </c>
      <c r="AP117" s="227" t="s">
        <v>79</v>
      </c>
      <c r="AQ117" s="227" t="s">
        <v>79</v>
      </c>
      <c r="AR117" s="227" t="s">
        <v>79</v>
      </c>
      <c r="AS117" s="236" t="s">
        <v>66</v>
      </c>
      <c r="AT117" s="237" t="s">
        <v>66</v>
      </c>
      <c r="AU117" s="144"/>
      <c r="AV117" s="121">
        <f t="shared" ref="AV117:AV118" si="94">SUM(W117:AU117)</f>
        <v>0</v>
      </c>
      <c r="AW117" s="145">
        <f t="shared" ref="AW117:AW118" si="95">T117+AV117</f>
        <v>100</v>
      </c>
    </row>
    <row r="118" spans="1:49" ht="24" x14ac:dyDescent="0.2">
      <c r="A118" s="290"/>
      <c r="B118" s="3" t="s">
        <v>139</v>
      </c>
      <c r="C118" s="82"/>
      <c r="D118" s="54"/>
      <c r="E118" s="54"/>
      <c r="F118" s="54"/>
      <c r="G118" s="54"/>
      <c r="H118" s="54"/>
      <c r="I118" s="54"/>
      <c r="J118" s="54">
        <v>2</v>
      </c>
      <c r="K118" s="184"/>
      <c r="L118" s="184">
        <v>2</v>
      </c>
      <c r="M118" s="184"/>
      <c r="N118" s="54">
        <v>2</v>
      </c>
      <c r="O118" s="158"/>
      <c r="P118" s="54">
        <v>2</v>
      </c>
      <c r="Q118" s="54"/>
      <c r="R118" s="54">
        <v>2</v>
      </c>
      <c r="S118" s="158"/>
      <c r="T118" s="44">
        <f t="shared" si="92"/>
        <v>10</v>
      </c>
      <c r="U118" s="45" t="s">
        <v>132</v>
      </c>
      <c r="V118" s="46" t="s">
        <v>132</v>
      </c>
      <c r="W118" s="179" t="s">
        <v>164</v>
      </c>
      <c r="X118" s="179" t="s">
        <v>164</v>
      </c>
      <c r="Y118" s="179" t="s">
        <v>164</v>
      </c>
      <c r="Z118" s="179" t="s">
        <v>164</v>
      </c>
      <c r="AA118" s="195" t="s">
        <v>170</v>
      </c>
      <c r="AB118" s="195" t="s">
        <v>170</v>
      </c>
      <c r="AC118" s="195" t="s">
        <v>170</v>
      </c>
      <c r="AD118" s="195" t="s">
        <v>170</v>
      </c>
      <c r="AE118" s="195" t="s">
        <v>170</v>
      </c>
      <c r="AF118" s="195" t="s">
        <v>168</v>
      </c>
      <c r="AG118" s="195" t="s">
        <v>168</v>
      </c>
      <c r="AH118" s="195" t="s">
        <v>169</v>
      </c>
      <c r="AI118" s="195" t="s">
        <v>169</v>
      </c>
      <c r="AJ118" s="261"/>
      <c r="AK118" s="219" t="s">
        <v>149</v>
      </c>
      <c r="AL118" s="219" t="s">
        <v>149</v>
      </c>
      <c r="AM118" s="219" t="s">
        <v>149</v>
      </c>
      <c r="AN118" s="219" t="s">
        <v>149</v>
      </c>
      <c r="AO118" s="225" t="s">
        <v>79</v>
      </c>
      <c r="AP118" s="225" t="s">
        <v>79</v>
      </c>
      <c r="AQ118" s="225" t="s">
        <v>79</v>
      </c>
      <c r="AR118" s="225" t="s">
        <v>79</v>
      </c>
      <c r="AS118" s="232" t="s">
        <v>66</v>
      </c>
      <c r="AT118" s="233" t="s">
        <v>66</v>
      </c>
      <c r="AU118" s="140"/>
      <c r="AV118" s="44">
        <f t="shared" si="94"/>
        <v>0</v>
      </c>
      <c r="AW118" s="49">
        <f t="shared" si="95"/>
        <v>10</v>
      </c>
    </row>
    <row r="119" spans="1:49" ht="30" x14ac:dyDescent="0.2">
      <c r="A119" s="289" t="s">
        <v>46</v>
      </c>
      <c r="B119" s="143" t="s">
        <v>154</v>
      </c>
      <c r="C119" s="85">
        <v>4</v>
      </c>
      <c r="D119" s="43">
        <v>2</v>
      </c>
      <c r="E119" s="43">
        <v>4</v>
      </c>
      <c r="F119" s="43">
        <v>2</v>
      </c>
      <c r="G119" s="43">
        <v>4</v>
      </c>
      <c r="H119" s="43">
        <v>2</v>
      </c>
      <c r="I119" s="43">
        <v>4</v>
      </c>
      <c r="J119" s="43">
        <v>2</v>
      </c>
      <c r="K119" s="182">
        <v>2</v>
      </c>
      <c r="L119" s="182">
        <v>2</v>
      </c>
      <c r="M119" s="182">
        <v>2</v>
      </c>
      <c r="N119" s="43">
        <v>2</v>
      </c>
      <c r="O119" s="153">
        <v>4</v>
      </c>
      <c r="P119" s="43">
        <v>2</v>
      </c>
      <c r="Q119" s="43">
        <v>4</v>
      </c>
      <c r="R119" s="43">
        <v>2</v>
      </c>
      <c r="S119" s="153">
        <v>2</v>
      </c>
      <c r="T119" s="121">
        <f t="shared" si="92"/>
        <v>46</v>
      </c>
      <c r="U119" s="104" t="s">
        <v>132</v>
      </c>
      <c r="V119" s="105" t="s">
        <v>132</v>
      </c>
      <c r="W119" s="179" t="s">
        <v>164</v>
      </c>
      <c r="X119" s="179" t="s">
        <v>164</v>
      </c>
      <c r="Y119" s="179" t="s">
        <v>164</v>
      </c>
      <c r="Z119" s="179" t="s">
        <v>164</v>
      </c>
      <c r="AA119" s="195" t="s">
        <v>170</v>
      </c>
      <c r="AB119" s="195" t="s">
        <v>170</v>
      </c>
      <c r="AC119" s="195" t="s">
        <v>170</v>
      </c>
      <c r="AD119" s="195" t="s">
        <v>170</v>
      </c>
      <c r="AE119" s="195" t="s">
        <v>170</v>
      </c>
      <c r="AF119" s="195" t="s">
        <v>168</v>
      </c>
      <c r="AG119" s="195" t="s">
        <v>168</v>
      </c>
      <c r="AH119" s="195" t="s">
        <v>169</v>
      </c>
      <c r="AI119" s="195" t="s">
        <v>169</v>
      </c>
      <c r="AJ119" s="261"/>
      <c r="AK119" s="221" t="s">
        <v>149</v>
      </c>
      <c r="AL119" s="221" t="s">
        <v>149</v>
      </c>
      <c r="AM119" s="221" t="s">
        <v>149</v>
      </c>
      <c r="AN119" s="221" t="s">
        <v>149</v>
      </c>
      <c r="AO119" s="227" t="s">
        <v>79</v>
      </c>
      <c r="AP119" s="227" t="s">
        <v>79</v>
      </c>
      <c r="AQ119" s="227" t="s">
        <v>79</v>
      </c>
      <c r="AR119" s="227" t="s">
        <v>79</v>
      </c>
      <c r="AS119" s="244" t="s">
        <v>66</v>
      </c>
      <c r="AT119" s="245" t="s">
        <v>66</v>
      </c>
      <c r="AU119" s="144"/>
      <c r="AV119" s="121">
        <f t="shared" ref="AV119:AV120" si="96">SUM(W119:AU119)</f>
        <v>0</v>
      </c>
      <c r="AW119" s="145">
        <f t="shared" si="85"/>
        <v>46</v>
      </c>
    </row>
    <row r="120" spans="1:49" ht="24.75" thickBot="1" x14ac:dyDescent="0.25">
      <c r="A120" s="335"/>
      <c r="B120" s="3" t="s">
        <v>139</v>
      </c>
      <c r="C120" s="85"/>
      <c r="D120" s="43"/>
      <c r="E120" s="43"/>
      <c r="F120" s="43"/>
      <c r="G120" s="43"/>
      <c r="H120" s="43"/>
      <c r="I120" s="43"/>
      <c r="J120" s="43"/>
      <c r="K120" s="182"/>
      <c r="L120" s="182">
        <v>2</v>
      </c>
      <c r="M120" s="182">
        <v>2</v>
      </c>
      <c r="N120" s="43"/>
      <c r="O120" s="153"/>
      <c r="P120" s="163"/>
      <c r="Q120" s="163"/>
      <c r="R120" s="43"/>
      <c r="S120" s="153"/>
      <c r="T120" s="44">
        <f t="shared" si="92"/>
        <v>4</v>
      </c>
      <c r="U120" s="45" t="s">
        <v>132</v>
      </c>
      <c r="V120" s="46" t="s">
        <v>132</v>
      </c>
      <c r="W120" s="179" t="s">
        <v>164</v>
      </c>
      <c r="X120" s="179" t="s">
        <v>164</v>
      </c>
      <c r="Y120" s="179" t="s">
        <v>164</v>
      </c>
      <c r="Z120" s="179" t="s">
        <v>164</v>
      </c>
      <c r="AA120" s="195" t="s">
        <v>170</v>
      </c>
      <c r="AB120" s="195" t="s">
        <v>170</v>
      </c>
      <c r="AC120" s="195" t="s">
        <v>170</v>
      </c>
      <c r="AD120" s="195" t="s">
        <v>170</v>
      </c>
      <c r="AE120" s="195" t="s">
        <v>170</v>
      </c>
      <c r="AF120" s="195" t="s">
        <v>168</v>
      </c>
      <c r="AG120" s="195" t="s">
        <v>168</v>
      </c>
      <c r="AH120" s="195" t="s">
        <v>169</v>
      </c>
      <c r="AI120" s="195" t="s">
        <v>169</v>
      </c>
      <c r="AJ120" s="261"/>
      <c r="AK120" s="219" t="s">
        <v>149</v>
      </c>
      <c r="AL120" s="219" t="s">
        <v>149</v>
      </c>
      <c r="AM120" s="219" t="s">
        <v>149</v>
      </c>
      <c r="AN120" s="219" t="s">
        <v>149</v>
      </c>
      <c r="AO120" s="225" t="s">
        <v>79</v>
      </c>
      <c r="AP120" s="225" t="s">
        <v>79</v>
      </c>
      <c r="AQ120" s="225" t="s">
        <v>79</v>
      </c>
      <c r="AR120" s="225" t="s">
        <v>79</v>
      </c>
      <c r="AS120" s="232" t="s">
        <v>66</v>
      </c>
      <c r="AT120" s="233" t="s">
        <v>66</v>
      </c>
      <c r="AU120" s="140"/>
      <c r="AV120" s="44">
        <f t="shared" si="96"/>
        <v>0</v>
      </c>
      <c r="AW120" s="49">
        <f t="shared" si="85"/>
        <v>4</v>
      </c>
    </row>
    <row r="121" spans="1:49" ht="20.100000000000001" customHeight="1" thickBot="1" x14ac:dyDescent="0.25">
      <c r="A121" s="126" t="s">
        <v>52</v>
      </c>
      <c r="B121" s="126" t="s">
        <v>147</v>
      </c>
      <c r="C121" s="58">
        <f t="shared" ref="C121:S121" si="97">C122+C128+C133</f>
        <v>20</v>
      </c>
      <c r="D121" s="59">
        <f t="shared" si="97"/>
        <v>20</v>
      </c>
      <c r="E121" s="59">
        <f t="shared" si="97"/>
        <v>20</v>
      </c>
      <c r="F121" s="59">
        <f t="shared" si="97"/>
        <v>20</v>
      </c>
      <c r="G121" s="59">
        <f t="shared" si="97"/>
        <v>20</v>
      </c>
      <c r="H121" s="59">
        <f t="shared" si="97"/>
        <v>20</v>
      </c>
      <c r="I121" s="59">
        <f t="shared" si="97"/>
        <v>20</v>
      </c>
      <c r="J121" s="59">
        <f t="shared" si="97"/>
        <v>20</v>
      </c>
      <c r="K121" s="209">
        <f t="shared" si="97"/>
        <v>24</v>
      </c>
      <c r="L121" s="209">
        <f t="shared" si="97"/>
        <v>20</v>
      </c>
      <c r="M121" s="209">
        <f t="shared" si="97"/>
        <v>20</v>
      </c>
      <c r="N121" s="209">
        <f t="shared" si="97"/>
        <v>20</v>
      </c>
      <c r="O121" s="209">
        <f t="shared" si="97"/>
        <v>20</v>
      </c>
      <c r="P121" s="209">
        <f t="shared" si="97"/>
        <v>20</v>
      </c>
      <c r="Q121" s="209">
        <f t="shared" si="97"/>
        <v>20</v>
      </c>
      <c r="R121" s="209">
        <f t="shared" si="97"/>
        <v>20</v>
      </c>
      <c r="S121" s="264">
        <f t="shared" si="97"/>
        <v>24</v>
      </c>
      <c r="T121" s="210">
        <f>SUM(C121:S121)</f>
        <v>348</v>
      </c>
      <c r="U121" s="22" t="s">
        <v>132</v>
      </c>
      <c r="V121" s="23" t="s">
        <v>132</v>
      </c>
      <c r="W121" s="59">
        <f t="shared" ref="W121" si="98">W122+W128+W133</f>
        <v>36</v>
      </c>
      <c r="X121" s="59">
        <f t="shared" ref="X121:AU121" si="99">X122+X128+X133</f>
        <v>36</v>
      </c>
      <c r="Y121" s="59">
        <f t="shared" si="99"/>
        <v>36</v>
      </c>
      <c r="Z121" s="59">
        <f t="shared" si="99"/>
        <v>36</v>
      </c>
      <c r="AA121" s="209">
        <f t="shared" ref="AA121:AH121" si="100">AA122+AA128+AA133</f>
        <v>36</v>
      </c>
      <c r="AB121" s="209">
        <f t="shared" si="100"/>
        <v>36</v>
      </c>
      <c r="AC121" s="209">
        <f t="shared" si="100"/>
        <v>36</v>
      </c>
      <c r="AD121" s="209">
        <f t="shared" si="100"/>
        <v>36</v>
      </c>
      <c r="AE121" s="209">
        <f t="shared" si="100"/>
        <v>36</v>
      </c>
      <c r="AF121" s="209">
        <f t="shared" si="100"/>
        <v>36</v>
      </c>
      <c r="AG121" s="209">
        <f t="shared" si="100"/>
        <v>36</v>
      </c>
      <c r="AH121" s="209">
        <f t="shared" si="100"/>
        <v>36</v>
      </c>
      <c r="AI121" s="209">
        <f t="shared" si="99"/>
        <v>36</v>
      </c>
      <c r="AJ121" s="209">
        <f t="shared" si="99"/>
        <v>36</v>
      </c>
      <c r="AK121" s="209">
        <f t="shared" si="99"/>
        <v>0</v>
      </c>
      <c r="AL121" s="209">
        <f t="shared" si="99"/>
        <v>0</v>
      </c>
      <c r="AM121" s="209">
        <f t="shared" si="99"/>
        <v>0</v>
      </c>
      <c r="AN121" s="209">
        <f t="shared" si="99"/>
        <v>0</v>
      </c>
      <c r="AO121" s="59">
        <f t="shared" si="99"/>
        <v>0</v>
      </c>
      <c r="AP121" s="59">
        <f t="shared" si="99"/>
        <v>0</v>
      </c>
      <c r="AQ121" s="59">
        <f t="shared" si="99"/>
        <v>0</v>
      </c>
      <c r="AR121" s="59">
        <f t="shared" si="99"/>
        <v>0</v>
      </c>
      <c r="AS121" s="59">
        <f t="shared" si="99"/>
        <v>0</v>
      </c>
      <c r="AT121" s="59">
        <f t="shared" si="99"/>
        <v>0</v>
      </c>
      <c r="AU121" s="60">
        <f t="shared" si="99"/>
        <v>0</v>
      </c>
      <c r="AV121" s="25">
        <f>SUM(W121:AU121)</f>
        <v>504</v>
      </c>
      <c r="AW121" s="123">
        <f t="shared" si="85"/>
        <v>852</v>
      </c>
    </row>
    <row r="122" spans="1:49" ht="50.1" customHeight="1" x14ac:dyDescent="0.2">
      <c r="A122" s="127" t="s">
        <v>53</v>
      </c>
      <c r="B122" s="101" t="s">
        <v>157</v>
      </c>
      <c r="C122" s="102">
        <f>SUM(C123:C127)</f>
        <v>8</v>
      </c>
      <c r="D122" s="103">
        <f t="shared" ref="D122:S122" si="101">SUM(D123:D127)</f>
        <v>8</v>
      </c>
      <c r="E122" s="103">
        <f t="shared" si="101"/>
        <v>8</v>
      </c>
      <c r="F122" s="103">
        <f t="shared" si="101"/>
        <v>8</v>
      </c>
      <c r="G122" s="103">
        <f t="shared" si="101"/>
        <v>8</v>
      </c>
      <c r="H122" s="103">
        <f t="shared" si="101"/>
        <v>8</v>
      </c>
      <c r="I122" s="103">
        <f t="shared" si="101"/>
        <v>8</v>
      </c>
      <c r="J122" s="103">
        <f t="shared" si="101"/>
        <v>8</v>
      </c>
      <c r="K122" s="185">
        <f t="shared" si="101"/>
        <v>8</v>
      </c>
      <c r="L122" s="185">
        <f t="shared" si="101"/>
        <v>8</v>
      </c>
      <c r="M122" s="185">
        <f t="shared" si="101"/>
        <v>8</v>
      </c>
      <c r="N122" s="103">
        <f t="shared" si="101"/>
        <v>8</v>
      </c>
      <c r="O122" s="103">
        <f t="shared" si="101"/>
        <v>8</v>
      </c>
      <c r="P122" s="103">
        <f t="shared" si="101"/>
        <v>8</v>
      </c>
      <c r="Q122" s="103">
        <f t="shared" si="101"/>
        <v>8</v>
      </c>
      <c r="R122" s="103">
        <f t="shared" si="101"/>
        <v>8</v>
      </c>
      <c r="S122" s="265">
        <f t="shared" si="101"/>
        <v>8</v>
      </c>
      <c r="T122" s="32">
        <f t="shared" ref="T122:T137" si="102">SUM(C122:S122)</f>
        <v>136</v>
      </c>
      <c r="U122" s="33" t="s">
        <v>132</v>
      </c>
      <c r="V122" s="34" t="s">
        <v>132</v>
      </c>
      <c r="W122" s="187">
        <f t="shared" ref="W122" si="103">SUM(W123:W127)</f>
        <v>36</v>
      </c>
      <c r="X122" s="187">
        <f t="shared" ref="X122:AU122" si="104">SUM(X123:X127)</f>
        <v>36</v>
      </c>
      <c r="Y122" s="187">
        <f t="shared" si="104"/>
        <v>36</v>
      </c>
      <c r="Z122" s="187">
        <f t="shared" si="104"/>
        <v>36</v>
      </c>
      <c r="AA122" s="204">
        <f t="shared" si="104"/>
        <v>36</v>
      </c>
      <c r="AB122" s="204">
        <f t="shared" si="104"/>
        <v>36</v>
      </c>
      <c r="AC122" s="204">
        <f t="shared" si="104"/>
        <v>36</v>
      </c>
      <c r="AD122" s="204">
        <f t="shared" si="104"/>
        <v>36</v>
      </c>
      <c r="AE122" s="204">
        <f t="shared" si="104"/>
        <v>36</v>
      </c>
      <c r="AF122" s="204">
        <f t="shared" si="104"/>
        <v>0</v>
      </c>
      <c r="AG122" s="204">
        <f t="shared" si="104"/>
        <v>0</v>
      </c>
      <c r="AH122" s="204">
        <f t="shared" si="104"/>
        <v>0</v>
      </c>
      <c r="AI122" s="204">
        <f t="shared" ref="AI122:AJ122" si="105">SUM(AI123:AI127)</f>
        <v>0</v>
      </c>
      <c r="AJ122" s="262">
        <f t="shared" si="105"/>
        <v>16</v>
      </c>
      <c r="AK122" s="222">
        <f t="shared" si="104"/>
        <v>0</v>
      </c>
      <c r="AL122" s="222">
        <f t="shared" si="104"/>
        <v>0</v>
      </c>
      <c r="AM122" s="222">
        <f t="shared" si="104"/>
        <v>0</v>
      </c>
      <c r="AN122" s="222">
        <f t="shared" si="104"/>
        <v>0</v>
      </c>
      <c r="AO122" s="228">
        <f t="shared" si="104"/>
        <v>0</v>
      </c>
      <c r="AP122" s="228">
        <f t="shared" si="104"/>
        <v>0</v>
      </c>
      <c r="AQ122" s="228">
        <f t="shared" si="104"/>
        <v>0</v>
      </c>
      <c r="AR122" s="228">
        <f t="shared" si="104"/>
        <v>0</v>
      </c>
      <c r="AS122" s="238">
        <f t="shared" si="104"/>
        <v>0</v>
      </c>
      <c r="AT122" s="238">
        <f t="shared" si="104"/>
        <v>0</v>
      </c>
      <c r="AU122" s="106">
        <f t="shared" si="104"/>
        <v>0</v>
      </c>
      <c r="AV122" s="44">
        <f t="shared" ref="AV122:AV127" si="106">SUM(W122:AU122)</f>
        <v>340</v>
      </c>
      <c r="AW122" s="39">
        <f t="shared" si="85"/>
        <v>476</v>
      </c>
    </row>
    <row r="123" spans="1:49" ht="39.950000000000003" customHeight="1" x14ac:dyDescent="0.2">
      <c r="A123" s="289" t="s">
        <v>55</v>
      </c>
      <c r="B123" s="94" t="s">
        <v>159</v>
      </c>
      <c r="C123" s="85">
        <v>8</v>
      </c>
      <c r="D123" s="43">
        <v>8</v>
      </c>
      <c r="E123" s="43">
        <v>8</v>
      </c>
      <c r="F123" s="43">
        <v>8</v>
      </c>
      <c r="G123" s="43">
        <v>8</v>
      </c>
      <c r="H123" s="43">
        <v>8</v>
      </c>
      <c r="I123" s="43">
        <v>8</v>
      </c>
      <c r="J123" s="43">
        <v>8</v>
      </c>
      <c r="K123" s="182">
        <v>8</v>
      </c>
      <c r="L123" s="182">
        <v>6</v>
      </c>
      <c r="M123" s="182">
        <v>6</v>
      </c>
      <c r="N123" s="43">
        <v>6</v>
      </c>
      <c r="O123" s="43">
        <v>6</v>
      </c>
      <c r="P123" s="86">
        <v>6</v>
      </c>
      <c r="Q123" s="86">
        <v>6</v>
      </c>
      <c r="R123" s="86">
        <v>8</v>
      </c>
      <c r="S123" s="268">
        <v>8</v>
      </c>
      <c r="T123" s="121">
        <f t="shared" si="102"/>
        <v>124</v>
      </c>
      <c r="U123" s="45" t="s">
        <v>132</v>
      </c>
      <c r="V123" s="46" t="s">
        <v>132</v>
      </c>
      <c r="W123" s="179" t="s">
        <v>164</v>
      </c>
      <c r="X123" s="179" t="s">
        <v>164</v>
      </c>
      <c r="Y123" s="179" t="s">
        <v>164</v>
      </c>
      <c r="Z123" s="179" t="s">
        <v>164</v>
      </c>
      <c r="AA123" s="195" t="s">
        <v>170</v>
      </c>
      <c r="AB123" s="195" t="s">
        <v>170</v>
      </c>
      <c r="AC123" s="195" t="s">
        <v>170</v>
      </c>
      <c r="AD123" s="195" t="s">
        <v>170</v>
      </c>
      <c r="AE123" s="195" t="s">
        <v>170</v>
      </c>
      <c r="AF123" s="195" t="s">
        <v>168</v>
      </c>
      <c r="AG123" s="195" t="s">
        <v>168</v>
      </c>
      <c r="AH123" s="195" t="s">
        <v>169</v>
      </c>
      <c r="AI123" s="195" t="s">
        <v>169</v>
      </c>
      <c r="AJ123" s="261"/>
      <c r="AK123" s="219" t="s">
        <v>149</v>
      </c>
      <c r="AL123" s="219" t="s">
        <v>149</v>
      </c>
      <c r="AM123" s="219" t="s">
        <v>149</v>
      </c>
      <c r="AN123" s="219" t="s">
        <v>149</v>
      </c>
      <c r="AO123" s="225" t="s">
        <v>79</v>
      </c>
      <c r="AP123" s="225" t="s">
        <v>79</v>
      </c>
      <c r="AQ123" s="225" t="s">
        <v>79</v>
      </c>
      <c r="AR123" s="225" t="s">
        <v>79</v>
      </c>
      <c r="AS123" s="232" t="s">
        <v>66</v>
      </c>
      <c r="AT123" s="233" t="s">
        <v>66</v>
      </c>
      <c r="AU123" s="122"/>
      <c r="AV123" s="44">
        <f t="shared" si="106"/>
        <v>0</v>
      </c>
      <c r="AW123" s="49">
        <f t="shared" si="85"/>
        <v>124</v>
      </c>
    </row>
    <row r="124" spans="1:49" ht="26.25" customHeight="1" x14ac:dyDescent="0.2">
      <c r="A124" s="290"/>
      <c r="B124" s="176" t="s">
        <v>139</v>
      </c>
      <c r="C124" s="83"/>
      <c r="D124" s="69"/>
      <c r="E124" s="69"/>
      <c r="F124" s="69"/>
      <c r="G124" s="69"/>
      <c r="H124" s="69"/>
      <c r="I124" s="69"/>
      <c r="J124" s="69"/>
      <c r="K124" s="183"/>
      <c r="L124" s="183">
        <v>2</v>
      </c>
      <c r="M124" s="183">
        <v>2</v>
      </c>
      <c r="N124" s="69">
        <v>2</v>
      </c>
      <c r="O124" s="69">
        <v>2</v>
      </c>
      <c r="P124" s="69">
        <v>2</v>
      </c>
      <c r="Q124" s="69">
        <v>2</v>
      </c>
      <c r="R124" s="86"/>
      <c r="S124" s="86"/>
      <c r="T124" s="84">
        <f t="shared" si="102"/>
        <v>12</v>
      </c>
      <c r="U124" s="71" t="s">
        <v>132</v>
      </c>
      <c r="V124" s="72" t="s">
        <v>132</v>
      </c>
      <c r="W124" s="179" t="s">
        <v>164</v>
      </c>
      <c r="X124" s="179" t="s">
        <v>164</v>
      </c>
      <c r="Y124" s="179" t="s">
        <v>164</v>
      </c>
      <c r="Z124" s="179" t="s">
        <v>164</v>
      </c>
      <c r="AA124" s="195" t="s">
        <v>170</v>
      </c>
      <c r="AB124" s="195" t="s">
        <v>170</v>
      </c>
      <c r="AC124" s="195" t="s">
        <v>170</v>
      </c>
      <c r="AD124" s="195" t="s">
        <v>170</v>
      </c>
      <c r="AE124" s="195" t="s">
        <v>170</v>
      </c>
      <c r="AF124" s="195" t="s">
        <v>168</v>
      </c>
      <c r="AG124" s="195" t="s">
        <v>168</v>
      </c>
      <c r="AH124" s="195" t="s">
        <v>169</v>
      </c>
      <c r="AI124" s="195" t="s">
        <v>169</v>
      </c>
      <c r="AJ124" s="261"/>
      <c r="AK124" s="219" t="s">
        <v>149</v>
      </c>
      <c r="AL124" s="219" t="s">
        <v>149</v>
      </c>
      <c r="AM124" s="219" t="s">
        <v>149</v>
      </c>
      <c r="AN124" s="219" t="s">
        <v>149</v>
      </c>
      <c r="AO124" s="225" t="s">
        <v>79</v>
      </c>
      <c r="AP124" s="225" t="s">
        <v>79</v>
      </c>
      <c r="AQ124" s="225" t="s">
        <v>79</v>
      </c>
      <c r="AR124" s="225" t="s">
        <v>79</v>
      </c>
      <c r="AS124" s="244" t="s">
        <v>66</v>
      </c>
      <c r="AT124" s="245" t="s">
        <v>66</v>
      </c>
      <c r="AU124" s="129"/>
      <c r="AV124" s="44">
        <f t="shared" ref="AV124" si="107">SUM(W124:AU124)</f>
        <v>0</v>
      </c>
      <c r="AW124" s="49">
        <f t="shared" ref="AW124" si="108">T124+AV124</f>
        <v>12</v>
      </c>
    </row>
    <row r="125" spans="1:49" ht="67.5" customHeight="1" x14ac:dyDescent="0.2">
      <c r="A125" s="12" t="s">
        <v>173</v>
      </c>
      <c r="B125" s="3" t="s">
        <v>183</v>
      </c>
      <c r="C125" s="41"/>
      <c r="D125" s="42"/>
      <c r="E125" s="43"/>
      <c r="F125" s="43"/>
      <c r="G125" s="43"/>
      <c r="H125" s="43"/>
      <c r="I125" s="43"/>
      <c r="J125" s="43"/>
      <c r="K125" s="182"/>
      <c r="L125" s="182"/>
      <c r="M125" s="182"/>
      <c r="N125" s="43"/>
      <c r="O125" s="43"/>
      <c r="P125" s="86"/>
      <c r="Q125" s="86"/>
      <c r="R125" s="86"/>
      <c r="S125" s="86"/>
      <c r="T125" s="121">
        <f t="shared" si="102"/>
        <v>0</v>
      </c>
      <c r="U125" s="45" t="s">
        <v>132</v>
      </c>
      <c r="V125" s="46" t="s">
        <v>132</v>
      </c>
      <c r="W125" s="180">
        <v>36</v>
      </c>
      <c r="X125" s="180">
        <v>36</v>
      </c>
      <c r="Y125" s="180">
        <v>36</v>
      </c>
      <c r="Z125" s="180">
        <v>36</v>
      </c>
      <c r="AA125" s="195" t="s">
        <v>170</v>
      </c>
      <c r="AB125" s="195" t="s">
        <v>170</v>
      </c>
      <c r="AC125" s="195" t="s">
        <v>170</v>
      </c>
      <c r="AD125" s="195" t="s">
        <v>170</v>
      </c>
      <c r="AE125" s="195" t="s">
        <v>170</v>
      </c>
      <c r="AF125" s="195" t="s">
        <v>168</v>
      </c>
      <c r="AG125" s="195" t="s">
        <v>168</v>
      </c>
      <c r="AH125" s="195" t="s">
        <v>169</v>
      </c>
      <c r="AI125" s="195" t="s">
        <v>169</v>
      </c>
      <c r="AJ125" s="261"/>
      <c r="AK125" s="219" t="s">
        <v>149</v>
      </c>
      <c r="AL125" s="219" t="s">
        <v>149</v>
      </c>
      <c r="AM125" s="219" t="s">
        <v>149</v>
      </c>
      <c r="AN125" s="219" t="s">
        <v>149</v>
      </c>
      <c r="AO125" s="225" t="s">
        <v>79</v>
      </c>
      <c r="AP125" s="225" t="s">
        <v>79</v>
      </c>
      <c r="AQ125" s="225" t="s">
        <v>79</v>
      </c>
      <c r="AR125" s="225" t="s">
        <v>79</v>
      </c>
      <c r="AS125" s="232" t="s">
        <v>66</v>
      </c>
      <c r="AT125" s="233" t="s">
        <v>66</v>
      </c>
      <c r="AU125" s="37"/>
      <c r="AV125" s="44">
        <f t="shared" si="106"/>
        <v>144</v>
      </c>
      <c r="AW125" s="49">
        <f t="shared" ref="AW125:AW127" si="109">T125+AV125</f>
        <v>144</v>
      </c>
    </row>
    <row r="126" spans="1:49" ht="24" x14ac:dyDescent="0.2">
      <c r="A126" s="12" t="s">
        <v>186</v>
      </c>
      <c r="B126" s="3" t="s">
        <v>75</v>
      </c>
      <c r="C126" s="52"/>
      <c r="D126" s="53"/>
      <c r="E126" s="43"/>
      <c r="F126" s="43"/>
      <c r="G126" s="43"/>
      <c r="H126" s="43"/>
      <c r="I126" s="43"/>
      <c r="J126" s="43"/>
      <c r="K126" s="182"/>
      <c r="L126" s="182"/>
      <c r="M126" s="182"/>
      <c r="N126" s="43"/>
      <c r="O126" s="43"/>
      <c r="P126" s="86"/>
      <c r="Q126" s="86"/>
      <c r="R126" s="86"/>
      <c r="S126" s="86"/>
      <c r="T126" s="121">
        <f t="shared" si="102"/>
        <v>0</v>
      </c>
      <c r="U126" s="45" t="s">
        <v>132</v>
      </c>
      <c r="V126" s="46" t="s">
        <v>132</v>
      </c>
      <c r="W126" s="179"/>
      <c r="X126" s="179"/>
      <c r="Y126" s="179"/>
      <c r="Z126" s="179"/>
      <c r="AA126" s="197">
        <v>36</v>
      </c>
      <c r="AB126" s="197">
        <v>36</v>
      </c>
      <c r="AC126" s="197">
        <v>36</v>
      </c>
      <c r="AD126" s="197">
        <v>36</v>
      </c>
      <c r="AE126" s="197">
        <v>36</v>
      </c>
      <c r="AF126" s="195" t="s">
        <v>168</v>
      </c>
      <c r="AG126" s="195" t="s">
        <v>168</v>
      </c>
      <c r="AH126" s="195" t="s">
        <v>169</v>
      </c>
      <c r="AI126" s="195" t="s">
        <v>169</v>
      </c>
      <c r="AJ126" s="261"/>
      <c r="AK126" s="219" t="s">
        <v>149</v>
      </c>
      <c r="AL126" s="219" t="s">
        <v>149</v>
      </c>
      <c r="AM126" s="219" t="s">
        <v>149</v>
      </c>
      <c r="AN126" s="219" t="s">
        <v>149</v>
      </c>
      <c r="AO126" s="225" t="s">
        <v>79</v>
      </c>
      <c r="AP126" s="225" t="s">
        <v>79</v>
      </c>
      <c r="AQ126" s="225" t="s">
        <v>79</v>
      </c>
      <c r="AR126" s="225" t="s">
        <v>79</v>
      </c>
      <c r="AS126" s="232" t="s">
        <v>66</v>
      </c>
      <c r="AT126" s="233" t="s">
        <v>66</v>
      </c>
      <c r="AU126" s="37"/>
      <c r="AV126" s="44">
        <f t="shared" si="106"/>
        <v>180</v>
      </c>
      <c r="AW126" s="49">
        <f t="shared" si="109"/>
        <v>180</v>
      </c>
    </row>
    <row r="127" spans="1:49" ht="24.75" thickBot="1" x14ac:dyDescent="0.25">
      <c r="A127" s="12" t="s">
        <v>53</v>
      </c>
      <c r="B127" s="14" t="s">
        <v>101</v>
      </c>
      <c r="C127" s="154"/>
      <c r="D127" s="155"/>
      <c r="E127" s="54"/>
      <c r="F127" s="54"/>
      <c r="G127" s="54"/>
      <c r="H127" s="54"/>
      <c r="I127" s="54"/>
      <c r="J127" s="54"/>
      <c r="K127" s="184"/>
      <c r="L127" s="184"/>
      <c r="M127" s="184"/>
      <c r="N127" s="54"/>
      <c r="O127" s="54"/>
      <c r="P127" s="86"/>
      <c r="Q127" s="86"/>
      <c r="R127" s="86"/>
      <c r="S127" s="86"/>
      <c r="T127" s="156">
        <f t="shared" si="102"/>
        <v>0</v>
      </c>
      <c r="U127" s="80" t="s">
        <v>132</v>
      </c>
      <c r="V127" s="81" t="s">
        <v>132</v>
      </c>
      <c r="W127" s="179"/>
      <c r="X127" s="179"/>
      <c r="Y127" s="179"/>
      <c r="Z127" s="179"/>
      <c r="AA127" s="195"/>
      <c r="AB127" s="195"/>
      <c r="AC127" s="195"/>
      <c r="AD127" s="195"/>
      <c r="AE127" s="195"/>
      <c r="AF127" s="195" t="s">
        <v>168</v>
      </c>
      <c r="AG127" s="195" t="s">
        <v>168</v>
      </c>
      <c r="AH127" s="195" t="s">
        <v>169</v>
      </c>
      <c r="AI127" s="195" t="s">
        <v>169</v>
      </c>
      <c r="AJ127" s="263">
        <v>16</v>
      </c>
      <c r="AK127" s="219" t="s">
        <v>149</v>
      </c>
      <c r="AL127" s="219" t="s">
        <v>149</v>
      </c>
      <c r="AM127" s="219" t="s">
        <v>149</v>
      </c>
      <c r="AN127" s="219" t="s">
        <v>149</v>
      </c>
      <c r="AO127" s="225" t="s">
        <v>79</v>
      </c>
      <c r="AP127" s="225" t="s">
        <v>79</v>
      </c>
      <c r="AQ127" s="225" t="s">
        <v>79</v>
      </c>
      <c r="AR127" s="225" t="s">
        <v>79</v>
      </c>
      <c r="AS127" s="232" t="s">
        <v>66</v>
      </c>
      <c r="AT127" s="233" t="s">
        <v>66</v>
      </c>
      <c r="AU127" s="50"/>
      <c r="AV127" s="167">
        <f t="shared" si="106"/>
        <v>16</v>
      </c>
      <c r="AW127" s="123">
        <f t="shared" si="109"/>
        <v>16</v>
      </c>
    </row>
    <row r="128" spans="1:49" ht="53.25" customHeight="1" thickBot="1" x14ac:dyDescent="0.25">
      <c r="A128" s="146" t="s">
        <v>59</v>
      </c>
      <c r="B128" s="146" t="s">
        <v>180</v>
      </c>
      <c r="C128" s="147">
        <f t="shared" ref="C128:S128" si="110">SUM(C129:C132)</f>
        <v>6</v>
      </c>
      <c r="D128" s="148">
        <f t="shared" si="110"/>
        <v>6</v>
      </c>
      <c r="E128" s="148">
        <f t="shared" si="110"/>
        <v>6</v>
      </c>
      <c r="F128" s="148">
        <f t="shared" si="110"/>
        <v>6</v>
      </c>
      <c r="G128" s="148">
        <f t="shared" si="110"/>
        <v>6</v>
      </c>
      <c r="H128" s="148">
        <f t="shared" si="110"/>
        <v>6</v>
      </c>
      <c r="I128" s="148">
        <f t="shared" si="110"/>
        <v>6</v>
      </c>
      <c r="J128" s="148">
        <f t="shared" si="110"/>
        <v>6</v>
      </c>
      <c r="K128" s="206">
        <f t="shared" si="110"/>
        <v>8</v>
      </c>
      <c r="L128" s="206">
        <f t="shared" si="110"/>
        <v>6</v>
      </c>
      <c r="M128" s="206">
        <f t="shared" si="110"/>
        <v>6</v>
      </c>
      <c r="N128" s="148">
        <f t="shared" si="110"/>
        <v>6</v>
      </c>
      <c r="O128" s="148">
        <f t="shared" si="110"/>
        <v>6</v>
      </c>
      <c r="P128" s="148">
        <f t="shared" si="110"/>
        <v>6</v>
      </c>
      <c r="Q128" s="148">
        <f t="shared" si="110"/>
        <v>6</v>
      </c>
      <c r="R128" s="148">
        <f t="shared" si="110"/>
        <v>6</v>
      </c>
      <c r="S128" s="266">
        <f t="shared" si="110"/>
        <v>8</v>
      </c>
      <c r="T128" s="150">
        <f t="shared" si="102"/>
        <v>106</v>
      </c>
      <c r="U128" s="151" t="s">
        <v>132</v>
      </c>
      <c r="V128" s="152" t="s">
        <v>132</v>
      </c>
      <c r="W128" s="211">
        <f t="shared" ref="W128" si="111">SUM(W129:W132)</f>
        <v>0</v>
      </c>
      <c r="X128" s="211">
        <f t="shared" ref="X128:AU128" si="112">SUM(X129:X132)</f>
        <v>0</v>
      </c>
      <c r="Y128" s="211">
        <f t="shared" si="112"/>
        <v>0</v>
      </c>
      <c r="Z128" s="211">
        <f t="shared" si="112"/>
        <v>0</v>
      </c>
      <c r="AA128" s="215">
        <f t="shared" si="112"/>
        <v>0</v>
      </c>
      <c r="AB128" s="215">
        <f t="shared" si="112"/>
        <v>0</v>
      </c>
      <c r="AC128" s="215">
        <f t="shared" si="112"/>
        <v>0</v>
      </c>
      <c r="AD128" s="215">
        <f t="shared" si="112"/>
        <v>0</v>
      </c>
      <c r="AE128" s="215">
        <f t="shared" si="112"/>
        <v>0</v>
      </c>
      <c r="AF128" s="215">
        <f t="shared" si="112"/>
        <v>36</v>
      </c>
      <c r="AG128" s="215">
        <f t="shared" si="112"/>
        <v>36</v>
      </c>
      <c r="AH128" s="215">
        <f t="shared" si="112"/>
        <v>0</v>
      </c>
      <c r="AI128" s="215">
        <f t="shared" ref="AI128:AJ128" si="113">SUM(AI129:AI132)</f>
        <v>0</v>
      </c>
      <c r="AJ128" s="277">
        <f t="shared" si="113"/>
        <v>10</v>
      </c>
      <c r="AK128" s="88">
        <f t="shared" si="112"/>
        <v>0</v>
      </c>
      <c r="AL128" s="88">
        <f t="shared" si="112"/>
        <v>0</v>
      </c>
      <c r="AM128" s="88">
        <f t="shared" si="112"/>
        <v>0</v>
      </c>
      <c r="AN128" s="88">
        <f t="shared" si="112"/>
        <v>0</v>
      </c>
      <c r="AO128" s="229">
        <f t="shared" si="112"/>
        <v>0</v>
      </c>
      <c r="AP128" s="229">
        <f t="shared" si="112"/>
        <v>0</v>
      </c>
      <c r="AQ128" s="229">
        <f t="shared" si="112"/>
        <v>0</v>
      </c>
      <c r="AR128" s="229">
        <f t="shared" si="112"/>
        <v>0</v>
      </c>
      <c r="AS128" s="239">
        <f t="shared" si="112"/>
        <v>0</v>
      </c>
      <c r="AT128" s="240">
        <f t="shared" si="112"/>
        <v>0</v>
      </c>
      <c r="AU128" s="149">
        <f t="shared" si="112"/>
        <v>0</v>
      </c>
      <c r="AV128" s="150">
        <f t="shared" ref="AV128:AV139" si="114">SUM(W128:AU128)</f>
        <v>82</v>
      </c>
      <c r="AW128" s="93">
        <f t="shared" si="85"/>
        <v>188</v>
      </c>
    </row>
    <row r="129" spans="1:49" ht="66.75" customHeight="1" x14ac:dyDescent="0.2">
      <c r="A129" s="290" t="s">
        <v>60</v>
      </c>
      <c r="B129" s="13" t="s">
        <v>162</v>
      </c>
      <c r="C129" s="120">
        <v>6</v>
      </c>
      <c r="D129" s="86">
        <v>6</v>
      </c>
      <c r="E129" s="86">
        <v>6</v>
      </c>
      <c r="F129" s="86">
        <v>6</v>
      </c>
      <c r="G129" s="86">
        <v>6</v>
      </c>
      <c r="H129" s="86">
        <v>6</v>
      </c>
      <c r="I129" s="86">
        <v>6</v>
      </c>
      <c r="J129" s="86">
        <v>6</v>
      </c>
      <c r="K129" s="191">
        <v>6</v>
      </c>
      <c r="L129" s="191">
        <v>6</v>
      </c>
      <c r="M129" s="191">
        <v>6</v>
      </c>
      <c r="N129" s="86">
        <v>6</v>
      </c>
      <c r="O129" s="86">
        <v>6</v>
      </c>
      <c r="P129" s="86">
        <v>6</v>
      </c>
      <c r="Q129" s="86">
        <v>6</v>
      </c>
      <c r="R129" s="86">
        <v>6</v>
      </c>
      <c r="S129" s="280">
        <v>8</v>
      </c>
      <c r="T129" s="121">
        <f t="shared" si="102"/>
        <v>104</v>
      </c>
      <c r="U129" s="104" t="s">
        <v>132</v>
      </c>
      <c r="V129" s="105" t="s">
        <v>132</v>
      </c>
      <c r="W129" s="179"/>
      <c r="X129" s="179"/>
      <c r="Y129" s="179"/>
      <c r="Z129" s="179"/>
      <c r="AA129" s="195"/>
      <c r="AB129" s="195"/>
      <c r="AC129" s="195"/>
      <c r="AD129" s="195"/>
      <c r="AE129" s="195"/>
      <c r="AF129" s="195" t="s">
        <v>168</v>
      </c>
      <c r="AG129" s="195" t="s">
        <v>168</v>
      </c>
      <c r="AH129" s="195" t="s">
        <v>169</v>
      </c>
      <c r="AI129" s="195" t="s">
        <v>169</v>
      </c>
      <c r="AJ129" s="261"/>
      <c r="AK129" s="221" t="s">
        <v>149</v>
      </c>
      <c r="AL129" s="221" t="s">
        <v>149</v>
      </c>
      <c r="AM129" s="221" t="s">
        <v>149</v>
      </c>
      <c r="AN129" s="221" t="s">
        <v>149</v>
      </c>
      <c r="AO129" s="227" t="s">
        <v>79</v>
      </c>
      <c r="AP129" s="227" t="s">
        <v>79</v>
      </c>
      <c r="AQ129" s="227" t="s">
        <v>79</v>
      </c>
      <c r="AR129" s="227" t="s">
        <v>79</v>
      </c>
      <c r="AS129" s="236" t="s">
        <v>66</v>
      </c>
      <c r="AT129" s="237" t="s">
        <v>66</v>
      </c>
      <c r="AU129" s="144"/>
      <c r="AV129" s="121">
        <f t="shared" si="114"/>
        <v>0</v>
      </c>
      <c r="AW129" s="145">
        <f t="shared" si="85"/>
        <v>104</v>
      </c>
    </row>
    <row r="130" spans="1:49" ht="24" x14ac:dyDescent="0.2">
      <c r="A130" s="291"/>
      <c r="B130" s="3" t="s">
        <v>139</v>
      </c>
      <c r="C130" s="85"/>
      <c r="D130" s="43"/>
      <c r="E130" s="43"/>
      <c r="F130" s="43"/>
      <c r="G130" s="43"/>
      <c r="H130" s="43"/>
      <c r="I130" s="43"/>
      <c r="J130" s="43"/>
      <c r="K130" s="182">
        <v>2</v>
      </c>
      <c r="L130" s="182"/>
      <c r="M130" s="182"/>
      <c r="N130" s="43"/>
      <c r="O130" s="43"/>
      <c r="P130" s="86"/>
      <c r="Q130" s="86"/>
      <c r="R130" s="86"/>
      <c r="S130" s="175"/>
      <c r="T130" s="121">
        <f t="shared" si="102"/>
        <v>2</v>
      </c>
      <c r="U130" s="45" t="s">
        <v>132</v>
      </c>
      <c r="V130" s="46" t="s">
        <v>132</v>
      </c>
      <c r="W130" s="179"/>
      <c r="X130" s="179"/>
      <c r="Y130" s="179"/>
      <c r="Z130" s="179"/>
      <c r="AA130" s="195"/>
      <c r="AB130" s="195"/>
      <c r="AC130" s="195"/>
      <c r="AD130" s="195"/>
      <c r="AE130" s="195" t="s">
        <v>168</v>
      </c>
      <c r="AF130" s="195" t="s">
        <v>168</v>
      </c>
      <c r="AG130" s="195" t="s">
        <v>168</v>
      </c>
      <c r="AH130" s="195" t="s">
        <v>169</v>
      </c>
      <c r="AI130" s="195" t="s">
        <v>169</v>
      </c>
      <c r="AJ130" s="261"/>
      <c r="AK130" s="219" t="s">
        <v>149</v>
      </c>
      <c r="AL130" s="219" t="s">
        <v>149</v>
      </c>
      <c r="AM130" s="219" t="s">
        <v>149</v>
      </c>
      <c r="AN130" s="219" t="s">
        <v>149</v>
      </c>
      <c r="AO130" s="225" t="s">
        <v>79</v>
      </c>
      <c r="AP130" s="225" t="s">
        <v>79</v>
      </c>
      <c r="AQ130" s="225" t="s">
        <v>79</v>
      </c>
      <c r="AR130" s="225" t="s">
        <v>79</v>
      </c>
      <c r="AS130" s="232" t="s">
        <v>66</v>
      </c>
      <c r="AT130" s="233" t="s">
        <v>66</v>
      </c>
      <c r="AU130" s="140"/>
      <c r="AV130" s="44">
        <f t="shared" si="114"/>
        <v>0</v>
      </c>
      <c r="AW130" s="49">
        <f t="shared" si="85"/>
        <v>2</v>
      </c>
    </row>
    <row r="131" spans="1:49" ht="24" x14ac:dyDescent="0.2">
      <c r="A131" s="3" t="s">
        <v>61</v>
      </c>
      <c r="B131" s="3" t="s">
        <v>75</v>
      </c>
      <c r="C131" s="52"/>
      <c r="D131" s="53"/>
      <c r="E131" s="43"/>
      <c r="F131" s="43"/>
      <c r="G131" s="43"/>
      <c r="H131" s="43"/>
      <c r="I131" s="43"/>
      <c r="J131" s="43"/>
      <c r="K131" s="182"/>
      <c r="L131" s="182"/>
      <c r="M131" s="182"/>
      <c r="N131" s="43"/>
      <c r="O131" s="43"/>
      <c r="P131" s="86"/>
      <c r="Q131" s="86"/>
      <c r="R131" s="86"/>
      <c r="S131" s="175"/>
      <c r="T131" s="121">
        <f t="shared" si="102"/>
        <v>0</v>
      </c>
      <c r="U131" s="45" t="s">
        <v>132</v>
      </c>
      <c r="V131" s="46" t="s">
        <v>132</v>
      </c>
      <c r="W131" s="179"/>
      <c r="X131" s="179"/>
      <c r="Y131" s="179"/>
      <c r="Z131" s="179"/>
      <c r="AA131" s="195"/>
      <c r="AB131" s="195"/>
      <c r="AC131" s="195"/>
      <c r="AD131" s="195"/>
      <c r="AE131" s="197"/>
      <c r="AF131" s="197">
        <v>36</v>
      </c>
      <c r="AG131" s="197">
        <v>36</v>
      </c>
      <c r="AH131" s="195" t="s">
        <v>169</v>
      </c>
      <c r="AI131" s="195" t="s">
        <v>169</v>
      </c>
      <c r="AJ131" s="261"/>
      <c r="AK131" s="219" t="s">
        <v>149</v>
      </c>
      <c r="AL131" s="219" t="s">
        <v>149</v>
      </c>
      <c r="AM131" s="219" t="s">
        <v>149</v>
      </c>
      <c r="AN131" s="219" t="s">
        <v>149</v>
      </c>
      <c r="AO131" s="225" t="s">
        <v>79</v>
      </c>
      <c r="AP131" s="225" t="s">
        <v>79</v>
      </c>
      <c r="AQ131" s="225" t="s">
        <v>79</v>
      </c>
      <c r="AR131" s="225" t="s">
        <v>79</v>
      </c>
      <c r="AS131" s="244" t="s">
        <v>66</v>
      </c>
      <c r="AT131" s="245" t="s">
        <v>66</v>
      </c>
      <c r="AU131" s="37"/>
      <c r="AV131" s="44">
        <f t="shared" si="114"/>
        <v>72</v>
      </c>
      <c r="AW131" s="49">
        <f t="shared" si="85"/>
        <v>72</v>
      </c>
    </row>
    <row r="132" spans="1:49" ht="24.75" thickBot="1" x14ac:dyDescent="0.25">
      <c r="A132" s="14" t="s">
        <v>59</v>
      </c>
      <c r="B132" s="14" t="s">
        <v>101</v>
      </c>
      <c r="C132" s="154"/>
      <c r="D132" s="155"/>
      <c r="E132" s="54"/>
      <c r="F132" s="54"/>
      <c r="G132" s="54"/>
      <c r="H132" s="54"/>
      <c r="I132" s="54"/>
      <c r="J132" s="54"/>
      <c r="K132" s="184"/>
      <c r="L132" s="184"/>
      <c r="M132" s="184"/>
      <c r="N132" s="54"/>
      <c r="O132" s="54"/>
      <c r="P132" s="86"/>
      <c r="Q132" s="86"/>
      <c r="R132" s="86"/>
      <c r="S132" s="175"/>
      <c r="T132" s="156">
        <f t="shared" si="102"/>
        <v>0</v>
      </c>
      <c r="U132" s="80" t="s">
        <v>132</v>
      </c>
      <c r="V132" s="81" t="s">
        <v>132</v>
      </c>
      <c r="W132" s="179"/>
      <c r="X132" s="179"/>
      <c r="Y132" s="179"/>
      <c r="Z132" s="179"/>
      <c r="AA132" s="195"/>
      <c r="AB132" s="195"/>
      <c r="AC132" s="195"/>
      <c r="AD132" s="195"/>
      <c r="AE132" s="195"/>
      <c r="AF132" s="195"/>
      <c r="AG132" s="195"/>
      <c r="AH132" s="195" t="s">
        <v>169</v>
      </c>
      <c r="AI132" s="195" t="s">
        <v>169</v>
      </c>
      <c r="AJ132" s="157">
        <v>10</v>
      </c>
      <c r="AK132" s="219" t="s">
        <v>149</v>
      </c>
      <c r="AL132" s="219" t="s">
        <v>149</v>
      </c>
      <c r="AM132" s="219" t="s">
        <v>149</v>
      </c>
      <c r="AN132" s="219" t="s">
        <v>149</v>
      </c>
      <c r="AO132" s="225" t="s">
        <v>79</v>
      </c>
      <c r="AP132" s="225" t="s">
        <v>79</v>
      </c>
      <c r="AQ132" s="225" t="s">
        <v>79</v>
      </c>
      <c r="AR132" s="225" t="s">
        <v>79</v>
      </c>
      <c r="AS132" s="244" t="s">
        <v>66</v>
      </c>
      <c r="AT132" s="245" t="s">
        <v>66</v>
      </c>
      <c r="AU132" s="50"/>
      <c r="AV132" s="56">
        <f t="shared" si="114"/>
        <v>10</v>
      </c>
      <c r="AW132" s="57">
        <f t="shared" si="85"/>
        <v>10</v>
      </c>
    </row>
    <row r="133" spans="1:49" ht="65.25" customHeight="1" thickBot="1" x14ac:dyDescent="0.25">
      <c r="A133" s="146" t="s">
        <v>62</v>
      </c>
      <c r="B133" s="146" t="s">
        <v>181</v>
      </c>
      <c r="C133" s="147">
        <f t="shared" ref="C133:S133" si="115">SUM(C134:C137)</f>
        <v>6</v>
      </c>
      <c r="D133" s="148">
        <f t="shared" si="115"/>
        <v>6</v>
      </c>
      <c r="E133" s="148">
        <f t="shared" si="115"/>
        <v>6</v>
      </c>
      <c r="F133" s="148">
        <f t="shared" si="115"/>
        <v>6</v>
      </c>
      <c r="G133" s="148">
        <f t="shared" si="115"/>
        <v>6</v>
      </c>
      <c r="H133" s="148">
        <f t="shared" si="115"/>
        <v>6</v>
      </c>
      <c r="I133" s="148">
        <f t="shared" si="115"/>
        <v>6</v>
      </c>
      <c r="J133" s="148">
        <f t="shared" si="115"/>
        <v>6</v>
      </c>
      <c r="K133" s="206">
        <f t="shared" si="115"/>
        <v>8</v>
      </c>
      <c r="L133" s="206">
        <f t="shared" si="115"/>
        <v>6</v>
      </c>
      <c r="M133" s="206">
        <f t="shared" si="115"/>
        <v>6</v>
      </c>
      <c r="N133" s="148">
        <f t="shared" si="115"/>
        <v>6</v>
      </c>
      <c r="O133" s="148">
        <f t="shared" si="115"/>
        <v>6</v>
      </c>
      <c r="P133" s="148">
        <f t="shared" si="115"/>
        <v>6</v>
      </c>
      <c r="Q133" s="148">
        <f t="shared" si="115"/>
        <v>6</v>
      </c>
      <c r="R133" s="148">
        <f t="shared" si="115"/>
        <v>6</v>
      </c>
      <c r="S133" s="266">
        <f t="shared" si="115"/>
        <v>8</v>
      </c>
      <c r="T133" s="150">
        <f t="shared" si="102"/>
        <v>106</v>
      </c>
      <c r="U133" s="90" t="s">
        <v>132</v>
      </c>
      <c r="V133" s="91" t="s">
        <v>132</v>
      </c>
      <c r="W133" s="211">
        <f t="shared" ref="W133" si="116">SUM(W134:W137)</f>
        <v>0</v>
      </c>
      <c r="X133" s="211">
        <f t="shared" ref="X133:AU133" si="117">SUM(X134:X137)</f>
        <v>0</v>
      </c>
      <c r="Y133" s="211">
        <f t="shared" si="117"/>
        <v>0</v>
      </c>
      <c r="Z133" s="211">
        <f t="shared" si="117"/>
        <v>0</v>
      </c>
      <c r="AA133" s="215">
        <f t="shared" si="117"/>
        <v>0</v>
      </c>
      <c r="AB133" s="215">
        <f t="shared" si="117"/>
        <v>0</v>
      </c>
      <c r="AC133" s="215">
        <f t="shared" si="117"/>
        <v>0</v>
      </c>
      <c r="AD133" s="215">
        <f t="shared" si="117"/>
        <v>0</v>
      </c>
      <c r="AE133" s="215">
        <f t="shared" si="117"/>
        <v>0</v>
      </c>
      <c r="AF133" s="215">
        <f t="shared" si="117"/>
        <v>0</v>
      </c>
      <c r="AG133" s="215">
        <f t="shared" si="117"/>
        <v>0</v>
      </c>
      <c r="AH133" s="215">
        <f t="shared" si="117"/>
        <v>36</v>
      </c>
      <c r="AI133" s="215">
        <f t="shared" ref="AI133:AJ133" si="118">SUM(AI134:AI137)</f>
        <v>36</v>
      </c>
      <c r="AJ133" s="277">
        <f t="shared" si="118"/>
        <v>10</v>
      </c>
      <c r="AK133" s="88">
        <f t="shared" si="117"/>
        <v>0</v>
      </c>
      <c r="AL133" s="88">
        <f t="shared" si="117"/>
        <v>0</v>
      </c>
      <c r="AM133" s="88">
        <f t="shared" si="117"/>
        <v>0</v>
      </c>
      <c r="AN133" s="88">
        <f t="shared" si="117"/>
        <v>0</v>
      </c>
      <c r="AO133" s="229">
        <f t="shared" si="117"/>
        <v>0</v>
      </c>
      <c r="AP133" s="229">
        <f t="shared" si="117"/>
        <v>0</v>
      </c>
      <c r="AQ133" s="229">
        <f t="shared" si="117"/>
        <v>0</v>
      </c>
      <c r="AR133" s="229">
        <f t="shared" si="117"/>
        <v>0</v>
      </c>
      <c r="AS133" s="239">
        <f t="shared" si="117"/>
        <v>0</v>
      </c>
      <c r="AT133" s="240">
        <f t="shared" si="117"/>
        <v>0</v>
      </c>
      <c r="AU133" s="149">
        <f t="shared" si="117"/>
        <v>0</v>
      </c>
      <c r="AV133" s="150">
        <f t="shared" si="114"/>
        <v>82</v>
      </c>
      <c r="AW133" s="93">
        <f t="shared" si="85"/>
        <v>188</v>
      </c>
    </row>
    <row r="134" spans="1:49" ht="52.5" customHeight="1" x14ac:dyDescent="0.2">
      <c r="A134" s="290" t="s">
        <v>63</v>
      </c>
      <c r="B134" s="13" t="s">
        <v>163</v>
      </c>
      <c r="C134" s="120">
        <v>6</v>
      </c>
      <c r="D134" s="86">
        <v>6</v>
      </c>
      <c r="E134" s="86">
        <v>6</v>
      </c>
      <c r="F134" s="86">
        <v>6</v>
      </c>
      <c r="G134" s="86">
        <v>6</v>
      </c>
      <c r="H134" s="86">
        <v>6</v>
      </c>
      <c r="I134" s="86">
        <v>6</v>
      </c>
      <c r="J134" s="86">
        <v>6</v>
      </c>
      <c r="K134" s="191">
        <v>6</v>
      </c>
      <c r="L134" s="191">
        <v>6</v>
      </c>
      <c r="M134" s="191">
        <v>6</v>
      </c>
      <c r="N134" s="86">
        <v>6</v>
      </c>
      <c r="O134" s="86">
        <v>6</v>
      </c>
      <c r="P134" s="86">
        <v>6</v>
      </c>
      <c r="Q134" s="86">
        <v>6</v>
      </c>
      <c r="R134" s="86">
        <v>6</v>
      </c>
      <c r="S134" s="280">
        <v>8</v>
      </c>
      <c r="T134" s="121">
        <f t="shared" si="102"/>
        <v>104</v>
      </c>
      <c r="U134" s="104" t="s">
        <v>132</v>
      </c>
      <c r="V134" s="105" t="s">
        <v>132</v>
      </c>
      <c r="W134" s="179"/>
      <c r="X134" s="179"/>
      <c r="Y134" s="179"/>
      <c r="Z134" s="179"/>
      <c r="AA134" s="195"/>
      <c r="AB134" s="195"/>
      <c r="AC134" s="195"/>
      <c r="AD134" s="195"/>
      <c r="AE134" s="195"/>
      <c r="AF134" s="195"/>
      <c r="AG134" s="195"/>
      <c r="AH134" s="195" t="s">
        <v>169</v>
      </c>
      <c r="AI134" s="195" t="s">
        <v>169</v>
      </c>
      <c r="AJ134" s="261"/>
      <c r="AK134" s="221" t="s">
        <v>149</v>
      </c>
      <c r="AL134" s="221" t="s">
        <v>149</v>
      </c>
      <c r="AM134" s="221" t="s">
        <v>149</v>
      </c>
      <c r="AN134" s="221" t="s">
        <v>149</v>
      </c>
      <c r="AO134" s="227" t="s">
        <v>79</v>
      </c>
      <c r="AP134" s="227" t="s">
        <v>79</v>
      </c>
      <c r="AQ134" s="227" t="s">
        <v>79</v>
      </c>
      <c r="AR134" s="227" t="s">
        <v>79</v>
      </c>
      <c r="AS134" s="236" t="s">
        <v>66</v>
      </c>
      <c r="AT134" s="237" t="s">
        <v>66</v>
      </c>
      <c r="AU134" s="144"/>
      <c r="AV134" s="121">
        <f t="shared" si="114"/>
        <v>0</v>
      </c>
      <c r="AW134" s="145">
        <f t="shared" si="85"/>
        <v>104</v>
      </c>
    </row>
    <row r="135" spans="1:49" ht="24" x14ac:dyDescent="0.2">
      <c r="A135" s="291"/>
      <c r="B135" s="3" t="s">
        <v>139</v>
      </c>
      <c r="C135" s="85"/>
      <c r="D135" s="43"/>
      <c r="E135" s="43"/>
      <c r="F135" s="43"/>
      <c r="G135" s="43"/>
      <c r="H135" s="43"/>
      <c r="I135" s="43"/>
      <c r="J135" s="43"/>
      <c r="K135" s="182">
        <v>2</v>
      </c>
      <c r="L135" s="182"/>
      <c r="M135" s="182"/>
      <c r="N135" s="43"/>
      <c r="O135" s="43"/>
      <c r="P135" s="86"/>
      <c r="Q135" s="86"/>
      <c r="R135" s="86"/>
      <c r="S135" s="175"/>
      <c r="T135" s="121">
        <f t="shared" si="102"/>
        <v>2</v>
      </c>
      <c r="U135" s="45" t="s">
        <v>132</v>
      </c>
      <c r="V135" s="46" t="s">
        <v>132</v>
      </c>
      <c r="W135" s="179"/>
      <c r="X135" s="179"/>
      <c r="Y135" s="179"/>
      <c r="Z135" s="179"/>
      <c r="AA135" s="195"/>
      <c r="AB135" s="195"/>
      <c r="AC135" s="195"/>
      <c r="AD135" s="195"/>
      <c r="AE135" s="195"/>
      <c r="AF135" s="195"/>
      <c r="AG135" s="195"/>
      <c r="AH135" s="195" t="s">
        <v>169</v>
      </c>
      <c r="AI135" s="195" t="s">
        <v>169</v>
      </c>
      <c r="AJ135" s="261"/>
      <c r="AK135" s="219" t="s">
        <v>149</v>
      </c>
      <c r="AL135" s="219" t="s">
        <v>149</v>
      </c>
      <c r="AM135" s="219" t="s">
        <v>149</v>
      </c>
      <c r="AN135" s="219" t="s">
        <v>149</v>
      </c>
      <c r="AO135" s="225" t="s">
        <v>79</v>
      </c>
      <c r="AP135" s="225" t="s">
        <v>79</v>
      </c>
      <c r="AQ135" s="225" t="s">
        <v>79</v>
      </c>
      <c r="AR135" s="225" t="s">
        <v>79</v>
      </c>
      <c r="AS135" s="232" t="s">
        <v>66</v>
      </c>
      <c r="AT135" s="233" t="s">
        <v>66</v>
      </c>
      <c r="AU135" s="140"/>
      <c r="AV135" s="44">
        <f t="shared" si="114"/>
        <v>0</v>
      </c>
      <c r="AW135" s="49">
        <f t="shared" si="85"/>
        <v>2</v>
      </c>
    </row>
    <row r="136" spans="1:49" ht="24" x14ac:dyDescent="0.2">
      <c r="A136" s="3" t="s">
        <v>64</v>
      </c>
      <c r="B136" s="3" t="s">
        <v>73</v>
      </c>
      <c r="C136" s="52"/>
      <c r="D136" s="53"/>
      <c r="E136" s="43"/>
      <c r="F136" s="43"/>
      <c r="G136" s="43"/>
      <c r="H136" s="43"/>
      <c r="I136" s="43"/>
      <c r="J136" s="43"/>
      <c r="K136" s="182"/>
      <c r="L136" s="182"/>
      <c r="M136" s="182"/>
      <c r="N136" s="43"/>
      <c r="O136" s="43"/>
      <c r="P136" s="86"/>
      <c r="Q136" s="86"/>
      <c r="R136" s="86"/>
      <c r="S136" s="175"/>
      <c r="T136" s="121">
        <f t="shared" si="102"/>
        <v>0</v>
      </c>
      <c r="U136" s="45" t="s">
        <v>132</v>
      </c>
      <c r="V136" s="46" t="s">
        <v>132</v>
      </c>
      <c r="W136" s="179"/>
      <c r="X136" s="179"/>
      <c r="Y136" s="179"/>
      <c r="Z136" s="179"/>
      <c r="AA136" s="195"/>
      <c r="AB136" s="195"/>
      <c r="AC136" s="195"/>
      <c r="AD136" s="195"/>
      <c r="AE136" s="195"/>
      <c r="AF136" s="195"/>
      <c r="AG136" s="247"/>
      <c r="AH136" s="247">
        <v>36</v>
      </c>
      <c r="AI136" s="247">
        <v>36</v>
      </c>
      <c r="AJ136" s="275"/>
      <c r="AK136" s="219" t="s">
        <v>149</v>
      </c>
      <c r="AL136" s="219" t="s">
        <v>149</v>
      </c>
      <c r="AM136" s="219" t="s">
        <v>149</v>
      </c>
      <c r="AN136" s="219" t="s">
        <v>149</v>
      </c>
      <c r="AO136" s="225" t="s">
        <v>79</v>
      </c>
      <c r="AP136" s="225" t="s">
        <v>79</v>
      </c>
      <c r="AQ136" s="225" t="s">
        <v>79</v>
      </c>
      <c r="AR136" s="225" t="s">
        <v>79</v>
      </c>
      <c r="AS136" s="244" t="s">
        <v>66</v>
      </c>
      <c r="AT136" s="245" t="s">
        <v>66</v>
      </c>
      <c r="AU136" s="37"/>
      <c r="AV136" s="44">
        <f t="shared" si="114"/>
        <v>72</v>
      </c>
      <c r="AW136" s="49">
        <f t="shared" si="85"/>
        <v>72</v>
      </c>
    </row>
    <row r="137" spans="1:49" ht="24.75" thickBot="1" x14ac:dyDescent="0.25">
      <c r="A137" s="14" t="s">
        <v>62</v>
      </c>
      <c r="B137" s="14" t="s">
        <v>101</v>
      </c>
      <c r="C137" s="154"/>
      <c r="D137" s="155"/>
      <c r="E137" s="54"/>
      <c r="F137" s="54"/>
      <c r="G137" s="54"/>
      <c r="H137" s="54"/>
      <c r="I137" s="54"/>
      <c r="J137" s="54"/>
      <c r="K137" s="184"/>
      <c r="L137" s="184"/>
      <c r="M137" s="184"/>
      <c r="N137" s="54"/>
      <c r="O137" s="54"/>
      <c r="P137" s="86"/>
      <c r="Q137" s="86"/>
      <c r="R137" s="86"/>
      <c r="S137" s="175"/>
      <c r="T137" s="156">
        <f t="shared" si="102"/>
        <v>0</v>
      </c>
      <c r="U137" s="80" t="s">
        <v>132</v>
      </c>
      <c r="V137" s="81" t="s">
        <v>132</v>
      </c>
      <c r="W137" s="213"/>
      <c r="X137" s="213"/>
      <c r="Y137" s="213"/>
      <c r="Z137" s="213"/>
      <c r="AA137" s="214"/>
      <c r="AB137" s="214"/>
      <c r="AC137" s="214"/>
      <c r="AD137" s="214"/>
      <c r="AE137" s="214"/>
      <c r="AF137" s="216"/>
      <c r="AG137" s="216"/>
      <c r="AH137" s="216"/>
      <c r="AI137" s="216"/>
      <c r="AJ137" s="157">
        <v>10</v>
      </c>
      <c r="AK137" s="219" t="s">
        <v>149</v>
      </c>
      <c r="AL137" s="219" t="s">
        <v>149</v>
      </c>
      <c r="AM137" s="219" t="s">
        <v>149</v>
      </c>
      <c r="AN137" s="219" t="s">
        <v>149</v>
      </c>
      <c r="AO137" s="225" t="s">
        <v>79</v>
      </c>
      <c r="AP137" s="225" t="s">
        <v>79</v>
      </c>
      <c r="AQ137" s="225" t="s">
        <v>79</v>
      </c>
      <c r="AR137" s="225" t="s">
        <v>79</v>
      </c>
      <c r="AS137" s="244" t="s">
        <v>66</v>
      </c>
      <c r="AT137" s="245" t="s">
        <v>66</v>
      </c>
      <c r="AU137" s="50"/>
      <c r="AV137" s="56">
        <f t="shared" si="114"/>
        <v>10</v>
      </c>
      <c r="AW137" s="57">
        <f t="shared" si="85"/>
        <v>10</v>
      </c>
    </row>
    <row r="138" spans="1:49" ht="24" x14ac:dyDescent="0.2">
      <c r="A138" s="159" t="s">
        <v>149</v>
      </c>
      <c r="B138" s="159" t="s">
        <v>80</v>
      </c>
      <c r="C138" s="77"/>
      <c r="D138" s="30"/>
      <c r="E138" s="30"/>
      <c r="F138" s="30"/>
      <c r="G138" s="30"/>
      <c r="H138" s="30"/>
      <c r="I138" s="30"/>
      <c r="J138" s="30"/>
      <c r="K138" s="181"/>
      <c r="L138" s="181"/>
      <c r="M138" s="181"/>
      <c r="N138" s="30"/>
      <c r="O138" s="30"/>
      <c r="P138" s="30"/>
      <c r="Q138" s="30"/>
      <c r="R138" s="30"/>
      <c r="S138" s="160"/>
      <c r="T138" s="278"/>
      <c r="U138" s="33" t="s">
        <v>132</v>
      </c>
      <c r="V138" s="34" t="s">
        <v>132</v>
      </c>
      <c r="W138" s="212"/>
      <c r="X138" s="212"/>
      <c r="Y138" s="212"/>
      <c r="Z138" s="212"/>
      <c r="AA138" s="199"/>
      <c r="AB138" s="199"/>
      <c r="AC138" s="199"/>
      <c r="AD138" s="199"/>
      <c r="AE138" s="199"/>
      <c r="AF138" s="217"/>
      <c r="AG138" s="217"/>
      <c r="AH138" s="217"/>
      <c r="AI138" s="217"/>
      <c r="AJ138" s="276"/>
      <c r="AK138" s="243">
        <v>36</v>
      </c>
      <c r="AL138" s="243">
        <v>36</v>
      </c>
      <c r="AM138" s="243">
        <v>36</v>
      </c>
      <c r="AN138" s="243">
        <v>36</v>
      </c>
      <c r="AO138" s="225" t="s">
        <v>79</v>
      </c>
      <c r="AP138" s="225" t="s">
        <v>79</v>
      </c>
      <c r="AQ138" s="225" t="s">
        <v>79</v>
      </c>
      <c r="AR138" s="225" t="s">
        <v>79</v>
      </c>
      <c r="AS138" s="244" t="s">
        <v>66</v>
      </c>
      <c r="AT138" s="245" t="s">
        <v>66</v>
      </c>
      <c r="AU138" s="31"/>
      <c r="AV138" s="32">
        <f t="shared" si="114"/>
        <v>144</v>
      </c>
      <c r="AW138" s="39">
        <f t="shared" si="85"/>
        <v>144</v>
      </c>
    </row>
    <row r="139" spans="1:49" ht="26.25" thickBot="1" x14ac:dyDescent="0.25">
      <c r="A139" s="161"/>
      <c r="B139" s="161" t="s">
        <v>150</v>
      </c>
      <c r="C139" s="162"/>
      <c r="D139" s="163"/>
      <c r="E139" s="163"/>
      <c r="F139" s="163"/>
      <c r="G139" s="163"/>
      <c r="H139" s="163"/>
      <c r="I139" s="163"/>
      <c r="J139" s="163"/>
      <c r="K139" s="207"/>
      <c r="L139" s="207"/>
      <c r="M139" s="207"/>
      <c r="N139" s="163"/>
      <c r="O139" s="163"/>
      <c r="P139" s="163"/>
      <c r="Q139" s="163"/>
      <c r="R139" s="163"/>
      <c r="S139" s="267"/>
      <c r="T139" s="279"/>
      <c r="U139" s="165" t="s">
        <v>132</v>
      </c>
      <c r="V139" s="166" t="s">
        <v>132</v>
      </c>
      <c r="W139" s="179"/>
      <c r="X139" s="179"/>
      <c r="Y139" s="179"/>
      <c r="Z139" s="179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261"/>
      <c r="AK139" s="223"/>
      <c r="AL139" s="223"/>
      <c r="AM139" s="223"/>
      <c r="AN139" s="223"/>
      <c r="AO139" s="246">
        <v>36</v>
      </c>
      <c r="AP139" s="246">
        <v>36</v>
      </c>
      <c r="AQ139" s="246">
        <v>36</v>
      </c>
      <c r="AR139" s="246">
        <v>36</v>
      </c>
      <c r="AS139" s="244" t="s">
        <v>66</v>
      </c>
      <c r="AT139" s="245" t="s">
        <v>66</v>
      </c>
      <c r="AU139" s="164"/>
      <c r="AV139" s="167">
        <f t="shared" si="114"/>
        <v>144</v>
      </c>
      <c r="AW139" s="123">
        <f t="shared" si="85"/>
        <v>144</v>
      </c>
    </row>
    <row r="140" spans="1:49" ht="26.25" thickBot="1" x14ac:dyDescent="0.25">
      <c r="A140" s="168"/>
      <c r="B140" s="169" t="s">
        <v>144</v>
      </c>
      <c r="C140" s="18">
        <f>C121+C114+C109</f>
        <v>36</v>
      </c>
      <c r="D140" s="19">
        <f t="shared" ref="D140:S140" si="119">D109+D114+D121</f>
        <v>36</v>
      </c>
      <c r="E140" s="19">
        <f t="shared" si="119"/>
        <v>36</v>
      </c>
      <c r="F140" s="19">
        <f t="shared" si="119"/>
        <v>36</v>
      </c>
      <c r="G140" s="19">
        <f t="shared" si="119"/>
        <v>36</v>
      </c>
      <c r="H140" s="19">
        <f t="shared" si="119"/>
        <v>36</v>
      </c>
      <c r="I140" s="19">
        <f t="shared" si="119"/>
        <v>36</v>
      </c>
      <c r="J140" s="19">
        <f t="shared" si="119"/>
        <v>36</v>
      </c>
      <c r="K140" s="208">
        <f t="shared" si="119"/>
        <v>36</v>
      </c>
      <c r="L140" s="208">
        <f t="shared" si="119"/>
        <v>36</v>
      </c>
      <c r="M140" s="208">
        <f t="shared" si="119"/>
        <v>36</v>
      </c>
      <c r="N140" s="19">
        <f t="shared" si="119"/>
        <v>36</v>
      </c>
      <c r="O140" s="19">
        <f t="shared" si="119"/>
        <v>36</v>
      </c>
      <c r="P140" s="19">
        <f t="shared" si="119"/>
        <v>36</v>
      </c>
      <c r="Q140" s="19">
        <f t="shared" si="119"/>
        <v>36</v>
      </c>
      <c r="R140" s="19">
        <f t="shared" si="119"/>
        <v>36</v>
      </c>
      <c r="S140" s="170">
        <f t="shared" si="119"/>
        <v>36</v>
      </c>
      <c r="T140" s="25">
        <f>SUM(C140:S140)</f>
        <v>612</v>
      </c>
      <c r="U140" s="22" t="s">
        <v>132</v>
      </c>
      <c r="V140" s="23" t="s">
        <v>132</v>
      </c>
      <c r="W140" s="19">
        <f t="shared" ref="W140" si="120">W109+W114+W121</f>
        <v>36</v>
      </c>
      <c r="X140" s="19">
        <f t="shared" ref="X140:AJ140" si="121">X109+X114+X121</f>
        <v>36</v>
      </c>
      <c r="Y140" s="19">
        <f t="shared" si="121"/>
        <v>36</v>
      </c>
      <c r="Z140" s="19">
        <f t="shared" si="121"/>
        <v>36</v>
      </c>
      <c r="AA140" s="19">
        <f t="shared" ref="AA140:AH140" si="122">AA109+AA114+AA121</f>
        <v>36</v>
      </c>
      <c r="AB140" s="208">
        <f t="shared" si="122"/>
        <v>36</v>
      </c>
      <c r="AC140" s="208">
        <f t="shared" si="122"/>
        <v>36</v>
      </c>
      <c r="AD140" s="208">
        <f t="shared" si="122"/>
        <v>36</v>
      </c>
      <c r="AE140" s="208">
        <f t="shared" si="122"/>
        <v>36</v>
      </c>
      <c r="AF140" s="208">
        <f t="shared" si="122"/>
        <v>36</v>
      </c>
      <c r="AG140" s="208">
        <f t="shared" si="122"/>
        <v>36</v>
      </c>
      <c r="AH140" s="208">
        <f t="shared" si="122"/>
        <v>36</v>
      </c>
      <c r="AI140" s="208">
        <f t="shared" si="121"/>
        <v>36</v>
      </c>
      <c r="AJ140" s="208">
        <f t="shared" si="121"/>
        <v>36</v>
      </c>
      <c r="AK140" s="208">
        <f>AK109+AK114+AK121+AK138+AK139</f>
        <v>36</v>
      </c>
      <c r="AL140" s="208">
        <f>AL109+AL114+AL121+AL138+AL139</f>
        <v>36</v>
      </c>
      <c r="AM140" s="208">
        <f>AM109+AM114+AM121+AM138+AM139</f>
        <v>36</v>
      </c>
      <c r="AN140" s="208">
        <f>AN109+AN114+AN121+AN138+AN139</f>
        <v>36</v>
      </c>
      <c r="AO140" s="208">
        <v>36</v>
      </c>
      <c r="AP140" s="208">
        <v>36</v>
      </c>
      <c r="AQ140" s="208">
        <v>36</v>
      </c>
      <c r="AR140" s="208">
        <v>36</v>
      </c>
      <c r="AS140" s="19"/>
      <c r="AT140" s="170"/>
      <c r="AU140" s="20">
        <f>AU109+AU114+AU121+AU138+AU139</f>
        <v>0</v>
      </c>
      <c r="AV140" s="25">
        <f t="shared" ref="AV140" si="123">SUM(W140:AU140)</f>
        <v>792</v>
      </c>
      <c r="AW140" s="248">
        <f t="shared" si="85"/>
        <v>1404</v>
      </c>
    </row>
    <row r="141" spans="1:49" ht="16.5" thickBot="1" x14ac:dyDescent="0.25">
      <c r="A141" s="296" t="s">
        <v>145</v>
      </c>
      <c r="B141" s="297"/>
      <c r="C141" s="288">
        <f>C111+C113+C116+C118+C120+C124+C130+C135</f>
        <v>0</v>
      </c>
      <c r="D141" s="288">
        <f t="shared" ref="D141:S141" si="124">D111+D113+D116+D118+D120+D124+D130+D135</f>
        <v>0</v>
      </c>
      <c r="E141" s="288">
        <f t="shared" si="124"/>
        <v>0</v>
      </c>
      <c r="F141" s="288">
        <f t="shared" si="124"/>
        <v>0</v>
      </c>
      <c r="G141" s="288">
        <f t="shared" si="124"/>
        <v>0</v>
      </c>
      <c r="H141" s="288">
        <f t="shared" si="124"/>
        <v>0</v>
      </c>
      <c r="I141" s="288">
        <f t="shared" si="124"/>
        <v>0</v>
      </c>
      <c r="J141" s="288">
        <f t="shared" si="124"/>
        <v>2</v>
      </c>
      <c r="K141" s="288">
        <f t="shared" si="124"/>
        <v>4</v>
      </c>
      <c r="L141" s="288">
        <f t="shared" si="124"/>
        <v>6</v>
      </c>
      <c r="M141" s="288">
        <f t="shared" si="124"/>
        <v>4</v>
      </c>
      <c r="N141" s="288">
        <f t="shared" si="124"/>
        <v>4</v>
      </c>
      <c r="O141" s="288">
        <f t="shared" si="124"/>
        <v>2</v>
      </c>
      <c r="P141" s="288">
        <f t="shared" si="124"/>
        <v>4</v>
      </c>
      <c r="Q141" s="288">
        <f t="shared" si="124"/>
        <v>2</v>
      </c>
      <c r="R141" s="288">
        <f t="shared" si="124"/>
        <v>2</v>
      </c>
      <c r="S141" s="288">
        <f t="shared" si="124"/>
        <v>0</v>
      </c>
      <c r="T141" s="25">
        <f t="shared" ref="T141" si="125">SUM(C141:S141)</f>
        <v>30</v>
      </c>
      <c r="U141" s="116" t="s">
        <v>132</v>
      </c>
      <c r="V141" s="117" t="s">
        <v>132</v>
      </c>
      <c r="W141" s="19"/>
      <c r="X141" s="19"/>
      <c r="Y141" s="19"/>
      <c r="Z141" s="19"/>
      <c r="AA141" s="19"/>
      <c r="AB141" s="19"/>
      <c r="AC141" s="208"/>
      <c r="AD141" s="208"/>
      <c r="AE141" s="208"/>
      <c r="AF141" s="208"/>
      <c r="AG141" s="208"/>
      <c r="AH141" s="208"/>
      <c r="AI141" s="208"/>
      <c r="AJ141" s="208"/>
      <c r="AK141" s="208"/>
      <c r="AL141" s="208"/>
      <c r="AM141" s="208"/>
      <c r="AN141" s="208"/>
      <c r="AO141" s="19"/>
      <c r="AP141" s="19"/>
      <c r="AQ141" s="19"/>
      <c r="AR141" s="19"/>
      <c r="AS141" s="19"/>
      <c r="AT141" s="170"/>
      <c r="AU141" s="20"/>
      <c r="AV141" s="25">
        <f>SUM(W141:AU141)</f>
        <v>0</v>
      </c>
      <c r="AW141" s="26">
        <f>T141+AV141</f>
        <v>30</v>
      </c>
    </row>
    <row r="142" spans="1:49" ht="15.75" x14ac:dyDescent="0.25">
      <c r="A142" s="171"/>
      <c r="B142" s="171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"/>
    </row>
    <row r="143" spans="1:49" ht="15.75" x14ac:dyDescent="0.25">
      <c r="A143" s="171"/>
      <c r="B143" s="171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"/>
    </row>
  </sheetData>
  <mergeCells count="80">
    <mergeCell ref="A115:A116"/>
    <mergeCell ref="A117:A118"/>
    <mergeCell ref="A119:A120"/>
    <mergeCell ref="A29:AW29"/>
    <mergeCell ref="AM4:AP4"/>
    <mergeCell ref="AQ4:AT4"/>
    <mergeCell ref="AU4:AU5"/>
    <mergeCell ref="AV4:AV6"/>
    <mergeCell ref="AW4:AW6"/>
    <mergeCell ref="Z4:AB4"/>
    <mergeCell ref="AC4:AC5"/>
    <mergeCell ref="AD4:AG4"/>
    <mergeCell ref="AH4:AH5"/>
    <mergeCell ref="AI4:AK4"/>
    <mergeCell ref="AL4:AL5"/>
    <mergeCell ref="L4:O4"/>
    <mergeCell ref="P4:S4"/>
    <mergeCell ref="T4:T6"/>
    <mergeCell ref="U4:U5"/>
    <mergeCell ref="A7:AW7"/>
    <mergeCell ref="A8:B8"/>
    <mergeCell ref="A23:B23"/>
    <mergeCell ref="A28:B28"/>
    <mergeCell ref="V4:X4"/>
    <mergeCell ref="Y4:Y5"/>
    <mergeCell ref="A4:A6"/>
    <mergeCell ref="B4:B6"/>
    <mergeCell ref="C4:F4"/>
    <mergeCell ref="G4:G5"/>
    <mergeCell ref="H4:J4"/>
    <mergeCell ref="K4:K5"/>
    <mergeCell ref="A39:A40"/>
    <mergeCell ref="A41:B41"/>
    <mergeCell ref="A48:B48"/>
    <mergeCell ref="A42:A43"/>
    <mergeCell ref="A46:A47"/>
    <mergeCell ref="A44:A45"/>
    <mergeCell ref="A30:B30"/>
    <mergeCell ref="A31:A32"/>
    <mergeCell ref="A33:A34"/>
    <mergeCell ref="A35:A36"/>
    <mergeCell ref="A37:A38"/>
    <mergeCell ref="A70:B70"/>
    <mergeCell ref="A61:A62"/>
    <mergeCell ref="A67:A68"/>
    <mergeCell ref="A63:A64"/>
    <mergeCell ref="A55:A56"/>
    <mergeCell ref="A51:A52"/>
    <mergeCell ref="A53:A54"/>
    <mergeCell ref="A57:A58"/>
    <mergeCell ref="A59:B59"/>
    <mergeCell ref="A69:B69"/>
    <mergeCell ref="AO1:AW1"/>
    <mergeCell ref="B2:AU2"/>
    <mergeCell ref="A141:B141"/>
    <mergeCell ref="A110:A111"/>
    <mergeCell ref="A112:A113"/>
    <mergeCell ref="A114:B114"/>
    <mergeCell ref="A129:A130"/>
    <mergeCell ref="A134:A135"/>
    <mergeCell ref="A106:B106"/>
    <mergeCell ref="A107:B107"/>
    <mergeCell ref="A108:AW108"/>
    <mergeCell ref="A109:B109"/>
    <mergeCell ref="A123:A124"/>
    <mergeCell ref="A86:A87"/>
    <mergeCell ref="A71:AW71"/>
    <mergeCell ref="A49:A50"/>
    <mergeCell ref="A101:A102"/>
    <mergeCell ref="A82:A83"/>
    <mergeCell ref="A96:A97"/>
    <mergeCell ref="A72:B72"/>
    <mergeCell ref="A73:A74"/>
    <mergeCell ref="A75:A76"/>
    <mergeCell ref="A77:A78"/>
    <mergeCell ref="A79:B79"/>
    <mergeCell ref="A80:A81"/>
    <mergeCell ref="A84:A85"/>
    <mergeCell ref="A90:A91"/>
    <mergeCell ref="A94:A95"/>
  </mergeCells>
  <printOptions horizontalCentered="1"/>
  <pageMargins left="0.39370078740157483" right="0.39370078740157483" top="0.74803149606299213" bottom="0.39370078740157483" header="0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календ график</vt:lpstr>
      <vt:lpstr>Диаграмма1</vt:lpstr>
      <vt:lpstr>'календ график'!Заголовки_для_печати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user</cp:lastModifiedBy>
  <cp:lastPrinted>2022-01-08T18:31:34Z</cp:lastPrinted>
  <dcterms:created xsi:type="dcterms:W3CDTF">2015-08-12T09:46:15Z</dcterms:created>
  <dcterms:modified xsi:type="dcterms:W3CDTF">2023-04-26T19:44:00Z</dcterms:modified>
</cp:coreProperties>
</file>